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nna\c\Ddrive\albb\2023files\"/>
    </mc:Choice>
  </mc:AlternateContent>
  <xr:revisionPtr revIDLastSave="0" documentId="8_{15A64E0B-4D54-4B41-AE42-EA427644F862}" xr6:coauthVersionLast="47" xr6:coauthVersionMax="47" xr10:uidLastSave="{00000000-0000-0000-0000-000000000000}"/>
  <bookViews>
    <workbookView xWindow="-120" yWindow="-120" windowWidth="20730" windowHeight="11760" firstSheet="1" activeTab="1" xr2:uid="{00000000-000D-0000-FFFF-FFFF00000000}"/>
  </bookViews>
  <sheets>
    <sheet name="Complete THIS &amp; Email it to us" sheetId="3" r:id="rId1"/>
    <sheet name="Instructions - Please Read" sheetId="2" r:id="rId2"/>
    <sheet name="Sample of Completed Form" sheetId="4" r:id="rId3"/>
    <sheet name="Print &amp; Fill-in by Hand, if Nec" sheetId="1" r:id="rId4"/>
  </sheets>
  <definedNames>
    <definedName name="_xlnm.Print_Area" localSheetId="1">'Instructions - Please Read'!$A$1:$B$51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" i="3" l="1"/>
  <c r="P44" i="3"/>
  <c r="P43" i="3"/>
  <c r="P42" i="3"/>
  <c r="P41" i="3"/>
  <c r="P40" i="3"/>
  <c r="P39" i="3"/>
  <c r="P38" i="3"/>
  <c r="P37" i="3"/>
  <c r="P36" i="3"/>
  <c r="P35" i="3"/>
  <c r="P34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E46" i="3"/>
  <c r="D46" i="3"/>
  <c r="C46" i="3"/>
  <c r="O46" i="3"/>
  <c r="N46" i="3"/>
  <c r="M46" i="3"/>
  <c r="L46" i="3"/>
  <c r="K46" i="3"/>
  <c r="J46" i="3"/>
  <c r="I46" i="3"/>
  <c r="H46" i="3"/>
  <c r="G46" i="3"/>
  <c r="F46" i="3"/>
  <c r="P46" i="3" s="1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U29" i="3" s="1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29" i="3"/>
  <c r="H45" i="4"/>
  <c r="O45" i="4"/>
  <c r="N45" i="4"/>
  <c r="M45" i="4"/>
  <c r="L45" i="4"/>
  <c r="K45" i="4"/>
  <c r="J45" i="4"/>
  <c r="I45" i="4"/>
  <c r="G45" i="4"/>
  <c r="F45" i="4"/>
  <c r="E45" i="4"/>
  <c r="D45" i="4"/>
  <c r="C45" i="4"/>
  <c r="I28" i="4"/>
  <c r="G28" i="4"/>
  <c r="U28" i="4" s="1"/>
  <c r="T28" i="4"/>
  <c r="S28" i="4"/>
  <c r="R28" i="4"/>
  <c r="Q28" i="4"/>
  <c r="P28" i="4"/>
  <c r="O28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M28" i="4"/>
  <c r="L28" i="4"/>
  <c r="K28" i="4"/>
  <c r="J28" i="4"/>
  <c r="H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N28" i="4" l="1"/>
</calcChain>
</file>

<file path=xl/sharedStrings.xml><?xml version="1.0" encoding="utf-8"?>
<sst xmlns="http://schemas.openxmlformats.org/spreadsheetml/2006/main" count="348" uniqueCount="178">
  <si>
    <t>Team:</t>
  </si>
  <si>
    <t>Team Website:</t>
  </si>
  <si>
    <t>Post / #:</t>
  </si>
  <si>
    <t>Nickname:</t>
  </si>
  <si>
    <t>Mgr/Head Coach:</t>
  </si>
  <si>
    <t>SS #:</t>
  </si>
  <si>
    <t>District #:</t>
  </si>
  <si>
    <t>Add'l Coaches:</t>
  </si>
  <si>
    <t>Record:</t>
  </si>
  <si>
    <t>Through:</t>
  </si>
  <si>
    <t xml:space="preserve">Stats and record are through (date): </t>
  </si>
  <si>
    <t>Bus. Manager(s):</t>
  </si>
  <si>
    <t>Calculated Values in Color :  Batting          TB = (1B+(2B*2)+(3B*3)+(HR*4))                        AVG. =  (H/AB)               
                                                     Pitching         ERA = (ER/H) * 9</t>
  </si>
  <si>
    <t>General Information &amp; Hitting Stats</t>
  </si>
  <si>
    <t>List ALL Players on Your Roster in the Section Below</t>
  </si>
  <si>
    <t>No.</t>
  </si>
  <si>
    <t>Name</t>
  </si>
  <si>
    <t>Position(s)</t>
  </si>
  <si>
    <t>Hgt &amp; Wgt</t>
  </si>
  <si>
    <t>Grad Yr</t>
  </si>
  <si>
    <t>B/T</t>
  </si>
  <si>
    <t>AB</t>
  </si>
  <si>
    <t>R</t>
  </si>
  <si>
    <t>H</t>
  </si>
  <si>
    <t>1B</t>
  </si>
  <si>
    <t>2B</t>
  </si>
  <si>
    <t>3B</t>
  </si>
  <si>
    <t>HR</t>
  </si>
  <si>
    <t>TB</t>
  </si>
  <si>
    <t>SAC</t>
  </si>
  <si>
    <t>BB</t>
  </si>
  <si>
    <t>SO</t>
  </si>
  <si>
    <t>HBP</t>
  </si>
  <si>
    <t>SB</t>
  </si>
  <si>
    <t>RBI</t>
  </si>
  <si>
    <t>AVG.</t>
  </si>
  <si>
    <t>Totals</t>
  </si>
  <si>
    <t>--</t>
  </si>
  <si>
    <t>Pitching Stats</t>
  </si>
  <si>
    <t>W</t>
  </si>
  <si>
    <t>L</t>
  </si>
  <si>
    <t>SV</t>
  </si>
  <si>
    <t>IP</t>
  </si>
  <si>
    <t>ER</t>
  </si>
  <si>
    <t>HB</t>
  </si>
  <si>
    <t>ERA</t>
  </si>
  <si>
    <t>Notes</t>
  </si>
  <si>
    <t>This information is distributed to all college and major league scouts who attend the Minnesota State Tournament; therefore, it is in the best</t>
  </si>
  <si>
    <t>interest of all of your players that you complete the information as fully as possible !  It will also be posted on the State Tournament web</t>
  </si>
  <si>
    <t>site, so that scouts who cannot physically attend the Tournament have access to the information.</t>
  </si>
  <si>
    <t>PLEASE REVIEW ALL OF THE TABS AT THE BOTTOM OF THIS ON-LINE SPREADSHEET FOR FULL INFORMATION</t>
  </si>
  <si>
    <r>
      <t xml:space="preserve">In fairness to all teams, all teams </t>
    </r>
    <r>
      <rPr>
        <b/>
        <sz val="12"/>
        <rFont val="Arial"/>
        <family val="2"/>
      </rPr>
      <t>MUST</t>
    </r>
    <r>
      <rPr>
        <sz val="12"/>
        <rFont val="Arial"/>
      </rPr>
      <t xml:space="preserve"> report certain minimum information, which is indicated by the column headings shown in gray.  </t>
    </r>
  </si>
  <si>
    <r>
      <t xml:space="preserve">Again, completion of as much of the information as possible will be of benefit to your players.  </t>
    </r>
    <r>
      <rPr>
        <b/>
        <sz val="12"/>
        <rFont val="Arial"/>
        <family val="2"/>
      </rPr>
      <t>Failure to report the minimally required</t>
    </r>
  </si>
  <si>
    <t>information will result in disqualification from Tournament play.  The information is due by 5:00 pm on Monday, July 25, 2022.</t>
  </si>
  <si>
    <r>
      <t xml:space="preserve">You may complete and submit this form in one of two ways: </t>
    </r>
    <r>
      <rPr>
        <b/>
        <sz val="9"/>
        <rFont val="Arial"/>
        <family val="2"/>
      </rPr>
      <t>(Method #1, electronic submission is preferred)</t>
    </r>
  </si>
  <si>
    <r>
      <t>1.   Complete it on your computer, using the Excel spreadsheet version of the form, which</t>
    </r>
    <r>
      <rPr>
        <b/>
        <sz val="12"/>
        <rFont val="Arial"/>
        <family val="2"/>
      </rPr>
      <t xml:space="preserve"> can also be downloaded from the State</t>
    </r>
  </si>
  <si>
    <r>
      <t xml:space="preserve">      web page at https://www.minnesotalegionbaseball.com/forms</t>
    </r>
    <r>
      <rPr>
        <sz val="12"/>
        <rFont val="Arial"/>
        <family val="2"/>
      </rPr>
      <t xml:space="preserve">.  (If you have trouble, contact Gail Kalata at SCGJ@aol.com to </t>
    </r>
  </si>
  <si>
    <t xml:space="preserve">      have the form emailed to you instead, immediately following the conclusion of your playoff tournament.  Pay attention to the tabs</t>
  </si>
  <si>
    <t xml:space="preserve">      at the bottom of the spreadsheet which are labeled "completed sample," "instructions," etc.) </t>
  </si>
  <si>
    <t xml:space="preserve">      Then e-mail the completed form back to SCGJ@aol.com AND to TEngstrom@mnlegion.org by the deadline above.</t>
  </si>
  <si>
    <t xml:space="preserve">      Make sure you include your contact information in the e-mail, in the event there are any questions about the data submitted.</t>
  </si>
  <si>
    <r>
      <t xml:space="preserve">2.   While not preferred, if you cannot complete the electronic version for some reason, you may complete the attached form by hand -- </t>
    </r>
    <r>
      <rPr>
        <b/>
        <sz val="12"/>
        <rFont val="Arial"/>
        <family val="2"/>
      </rPr>
      <t>it</t>
    </r>
  </si>
  <si>
    <r>
      <t xml:space="preserve">      must be</t>
    </r>
    <r>
      <rPr>
        <sz val="12"/>
        <rFont val="Arial"/>
      </rPr>
      <t xml:space="preserve"> </t>
    </r>
    <r>
      <rPr>
        <b/>
        <sz val="12"/>
        <rFont val="Arial"/>
        <family val="2"/>
      </rPr>
      <t>neat and completely legible</t>
    </r>
    <r>
      <rPr>
        <sz val="12"/>
        <rFont val="Arial"/>
      </rPr>
      <t xml:space="preserve"> -- then fax it to Tim Engstrom at (651-291-1057) by 5 pm on Monday, July 25, 2022.</t>
    </r>
  </si>
  <si>
    <r>
      <t xml:space="preserve">      If you need additional room to record Pitching Stat Information, please make a copy of the blank form </t>
    </r>
    <r>
      <rPr>
        <b/>
        <sz val="12"/>
        <rFont val="Arial"/>
        <family val="2"/>
      </rPr>
      <t>before</t>
    </r>
    <r>
      <rPr>
        <sz val="12"/>
        <rFont val="Arial"/>
      </rPr>
      <t xml:space="preserve"> you begin completing it</t>
    </r>
  </si>
  <si>
    <r>
      <t xml:space="preserve">      by hand, and use that second form for the additional information.  Make sure your </t>
    </r>
    <r>
      <rPr>
        <b/>
        <sz val="12"/>
        <rFont val="Arial"/>
        <family val="2"/>
      </rPr>
      <t>Team Name</t>
    </r>
    <r>
      <rPr>
        <sz val="12"/>
        <rFont val="Arial"/>
      </rPr>
      <t xml:space="preserve"> is indicated on that 2nd sheet.</t>
    </r>
  </si>
  <si>
    <r>
      <t xml:space="preserve">     While you might have another format or electronic statistical data base available, it must contain </t>
    </r>
    <r>
      <rPr>
        <b/>
        <sz val="12"/>
        <rFont val="Arial"/>
        <family val="2"/>
      </rPr>
      <t>ALL</t>
    </r>
    <r>
      <rPr>
        <sz val="12"/>
        <rFont val="Arial"/>
      </rPr>
      <t xml:space="preserve"> of the same data shown on this</t>
    </r>
  </si>
  <si>
    <r>
      <t xml:space="preserve">     this form -- converted to </t>
    </r>
    <r>
      <rPr>
        <b/>
        <sz val="12"/>
        <rFont val="Arial"/>
        <family val="2"/>
      </rPr>
      <t>ONE</t>
    </r>
    <r>
      <rPr>
        <sz val="12"/>
        <rFont val="Arial"/>
      </rPr>
      <t xml:space="preserve"> printable page.  Thus, it is highly recommended that this form simply be completed, in lieu of trying to   </t>
    </r>
  </si>
  <si>
    <t xml:space="preserve">     sumbit another format, which might not prove to be acceptable / meet all of the stated requirements.</t>
  </si>
  <si>
    <r>
      <t xml:space="preserve">Please remember to retain a copy of the information you submit.  </t>
    </r>
    <r>
      <rPr>
        <b/>
        <sz val="12"/>
        <rFont val="Arial"/>
        <family val="2"/>
      </rPr>
      <t>Complete the form carefully;</t>
    </r>
    <r>
      <rPr>
        <sz val="12"/>
        <rFont val="Arial"/>
        <family val="2"/>
      </rPr>
      <t xml:space="preserve"> the State Committee will not correct</t>
    </r>
    <r>
      <rPr>
        <sz val="12"/>
        <rFont val="Arial"/>
      </rPr>
      <t xml:space="preserve"> </t>
    </r>
  </si>
  <si>
    <t>any statistical errors or modify any of the information -- it will be distributed exactly as you submit it.</t>
  </si>
  <si>
    <t>Because we have very little time (between completion of playoffs and the start of the State Tournament) to set up information</t>
  </si>
  <si>
    <t>on participating teams, your full cooperation with all administrative requirements is appreciated and expected.</t>
  </si>
  <si>
    <t xml:space="preserve">If you have any questions, please contact Tim Engstrom (651-291-1800 x2210 or 651-424-4612) or Gail Kalata (651-592-4279.) </t>
  </si>
  <si>
    <t>Form Column Heading Key:</t>
  </si>
  <si>
    <t>All Players:</t>
  </si>
  <si>
    <t>Pitchers:</t>
  </si>
  <si>
    <t>B/T = Bats (R,L,S); Throws (R,L)</t>
  </si>
  <si>
    <t>W = Wins</t>
  </si>
  <si>
    <t>AB = At Bats</t>
  </si>
  <si>
    <t>L = Losses</t>
  </si>
  <si>
    <t>R = Runs Scored</t>
  </si>
  <si>
    <t>SV = Saves</t>
  </si>
  <si>
    <t>H = Total Hits</t>
  </si>
  <si>
    <t>IP = Total Innings Pitched (e.g., enter as 42.33, 12.67, 32.00, etc.)</t>
  </si>
  <si>
    <t>2B = Doubles Hit</t>
  </si>
  <si>
    <t>H = Hits Given Up</t>
  </si>
  <si>
    <t>3B = Triples Hit</t>
  </si>
  <si>
    <t>2B = Doubles Given Up</t>
  </si>
  <si>
    <t>HR = Home Runs</t>
  </si>
  <si>
    <t>3B = Triples Given Up</t>
  </si>
  <si>
    <t>TB = Total Bases (on Hits)</t>
  </si>
  <si>
    <t>HR = Home Runs Given Up</t>
  </si>
  <si>
    <t>SAC = Sacrifices</t>
  </si>
  <si>
    <t>R = Runs Given Up</t>
  </si>
  <si>
    <t>BB = Walks</t>
  </si>
  <si>
    <t>ER = Earned Runs Given Up</t>
  </si>
  <si>
    <t>SO = Strike Outs</t>
  </si>
  <si>
    <t>HBP = Hit By Pitch</t>
  </si>
  <si>
    <t>SB = Stolen Bases</t>
  </si>
  <si>
    <t>HB = Hit Batter</t>
  </si>
  <si>
    <t>RBI = Runs Batted In</t>
  </si>
  <si>
    <t>ERA = Earned Run Average</t>
  </si>
  <si>
    <t>AVG = Batting Average</t>
  </si>
  <si>
    <t xml:space="preserve">  Note: ERA is set up to calculate automatically, based upon 9 innings.</t>
  </si>
  <si>
    <t>***SAMPLE OF FORM COMPLETED ON COMPUTER &amp; EMAILED BACK TO US</t>
  </si>
  <si>
    <t>www.middlevillerockets.org</t>
  </si>
  <si>
    <t>Middleville</t>
  </si>
  <si>
    <t>Twins</t>
  </si>
  <si>
    <t>John Anderson</t>
  </si>
  <si>
    <t>Post/#:</t>
  </si>
  <si>
    <t>Middleville Post #1234</t>
  </si>
  <si>
    <t>Mike Anderson</t>
  </si>
  <si>
    <t>Bob Anderson</t>
  </si>
  <si>
    <t>22-11</t>
  </si>
  <si>
    <t xml:space="preserve">Ron Anderson </t>
  </si>
  <si>
    <t>Tim Anderson</t>
  </si>
  <si>
    <t>Stats and record are through (date):</t>
  </si>
  <si>
    <t>William Anderson</t>
  </si>
  <si>
    <t>Allen Anderson</t>
  </si>
  <si>
    <t>3B, OF</t>
  </si>
  <si>
    <t>5'11", 170</t>
  </si>
  <si>
    <t>R/R</t>
  </si>
  <si>
    <t>Billy Anderson</t>
  </si>
  <si>
    <t>P, OF</t>
  </si>
  <si>
    <t>5'7", 140</t>
  </si>
  <si>
    <t>R/L</t>
  </si>
  <si>
    <t>Carl Anderson</t>
  </si>
  <si>
    <t>SS, P</t>
  </si>
  <si>
    <t>6', 160</t>
  </si>
  <si>
    <t>S/L</t>
  </si>
  <si>
    <t>Donny Anderson</t>
  </si>
  <si>
    <t>2B, SS</t>
  </si>
  <si>
    <t>5'7", 145</t>
  </si>
  <si>
    <t>Eli Anderson</t>
  </si>
  <si>
    <t>5'9", 155</t>
  </si>
  <si>
    <t>Frank Anderson</t>
  </si>
  <si>
    <t>P, IF</t>
  </si>
  <si>
    <t>5'10", 180</t>
  </si>
  <si>
    <t>Guy Anderson</t>
  </si>
  <si>
    <t>P, 1B, 3B</t>
  </si>
  <si>
    <t>6', 165</t>
  </si>
  <si>
    <t>L/L</t>
  </si>
  <si>
    <t>Howie Anderson</t>
  </si>
  <si>
    <t>P, C</t>
  </si>
  <si>
    <t>5'6", 150</t>
  </si>
  <si>
    <t>Ian Anderon</t>
  </si>
  <si>
    <t>IF</t>
  </si>
  <si>
    <t>6'4", 190</t>
  </si>
  <si>
    <t>Jack Anderson</t>
  </si>
  <si>
    <t>P</t>
  </si>
  <si>
    <t>6/3", 250</t>
  </si>
  <si>
    <t>S/R</t>
  </si>
  <si>
    <t>Kyle Anderson</t>
  </si>
  <si>
    <t>5'9", 175</t>
  </si>
  <si>
    <t>Lyle Anderson</t>
  </si>
  <si>
    <t>C</t>
  </si>
  <si>
    <t>6'2", 170</t>
  </si>
  <si>
    <t>Mark Anderson</t>
  </si>
  <si>
    <t>6'1", 190</t>
  </si>
  <si>
    <t>Ned Anderson</t>
  </si>
  <si>
    <t>5'10", 165</t>
  </si>
  <si>
    <t>Ollie Anderson</t>
  </si>
  <si>
    <t>6'3", 180</t>
  </si>
  <si>
    <t>Pete Anderson</t>
  </si>
  <si>
    <t>P, IF, OF</t>
  </si>
  <si>
    <t>6', 175</t>
  </si>
  <si>
    <t>Quaid Anderson</t>
  </si>
  <si>
    <t>IF/OF</t>
  </si>
  <si>
    <t>Rory Anderson</t>
  </si>
  <si>
    <t>5'11", 180</t>
  </si>
  <si>
    <t>Signed LOI with Best College</t>
  </si>
  <si>
    <t>Peter Anderson</t>
  </si>
  <si>
    <t>(Version for Completion by Hand, if team is unable to complete and submit electronically)</t>
  </si>
  <si>
    <t>Team Website:     ______________________________________________________</t>
  </si>
  <si>
    <t>__________________________</t>
  </si>
  <si>
    <t>__________________</t>
  </si>
  <si>
    <t xml:space="preserve">  ______________________________________________________</t>
  </si>
  <si>
    <t>Stats and record through (date):________________________________________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</si>
</sst>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.000"/>
    <numFmt numFmtId="165" formatCode="0.000"/>
  </numFmts>
  <fonts count="22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Arial"/>
    </font>
    <font>
      <sz val="13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13.5"/>
      <name val="Arial"/>
      <family val="2"/>
    </font>
    <font>
      <sz val="13.5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</font>
    <font>
      <sz val="11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7" fillId="0" borderId="0" xfId="0" applyFont="1"/>
    <xf numFmtId="0" fontId="16" fillId="0" borderId="0" xfId="0" applyFont="1"/>
    <xf numFmtId="0" fontId="15" fillId="0" borderId="1" xfId="0" quotePrefix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/>
    <xf numFmtId="0" fontId="14" fillId="0" borderId="0" xfId="0" applyFont="1"/>
    <xf numFmtId="0" fontId="1" fillId="0" borderId="0" xfId="0" applyFont="1"/>
    <xf numFmtId="0" fontId="20" fillId="0" borderId="0" xfId="0" applyFont="1"/>
    <xf numFmtId="0" fontId="17" fillId="0" borderId="0" xfId="0" applyFont="1" applyAlignment="1">
      <alignment horizontal="left"/>
    </xf>
    <xf numFmtId="164" fontId="15" fillId="3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14" fillId="0" borderId="1" xfId="0" applyFont="1" applyBorder="1"/>
    <xf numFmtId="0" fontId="3" fillId="0" borderId="1" xfId="0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3" xfId="0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0" fillId="3" borderId="1" xfId="0" applyFill="1" applyBorder="1"/>
    <xf numFmtId="0" fontId="18" fillId="0" borderId="2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14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</xdr:row>
          <xdr:rowOff>28575</xdr:rowOff>
        </xdr:from>
        <xdr:to>
          <xdr:col>6</xdr:col>
          <xdr:colOff>447675</xdr:colOff>
          <xdr:row>3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Playoffs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38100</xdr:rowOff>
        </xdr:from>
        <xdr:to>
          <xdr:col>5</xdr:col>
          <xdr:colOff>19050</xdr:colOff>
          <xdr:row>3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 Season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</xdr:row>
          <xdr:rowOff>66675</xdr:rowOff>
        </xdr:from>
        <xdr:to>
          <xdr:col>6</xdr:col>
          <xdr:colOff>200025</xdr:colOff>
          <xdr:row>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Playoffs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3</xdr:row>
          <xdr:rowOff>66675</xdr:rowOff>
        </xdr:from>
        <xdr:to>
          <xdr:col>4</xdr:col>
          <xdr:colOff>733425</xdr:colOff>
          <xdr:row>4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 Season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</xdr:row>
          <xdr:rowOff>66675</xdr:rowOff>
        </xdr:from>
        <xdr:to>
          <xdr:col>6</xdr:col>
          <xdr:colOff>209550</xdr:colOff>
          <xdr:row>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3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Playoffs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4</xdr:row>
          <xdr:rowOff>66675</xdr:rowOff>
        </xdr:from>
        <xdr:to>
          <xdr:col>4</xdr:col>
          <xdr:colOff>733425</xdr:colOff>
          <xdr:row>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 Season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showGridLines="0" zoomScale="75" workbookViewId="0">
      <selection activeCell="C13" sqref="C13"/>
    </sheetView>
  </sheetViews>
  <sheetFormatPr defaultColWidth="8.85546875" defaultRowHeight="12.75" x14ac:dyDescent="0.2"/>
  <cols>
    <col min="1" max="1" width="10.42578125" customWidth="1"/>
    <col min="2" max="2" width="25.140625" customWidth="1"/>
    <col min="3" max="3" width="14.7109375" customWidth="1"/>
    <col min="4" max="4" width="15.7109375" customWidth="1"/>
    <col min="5" max="5" width="11.7109375" customWidth="1"/>
    <col min="6" max="6" width="9.42578125" customWidth="1"/>
    <col min="7" max="7" width="7.7109375" customWidth="1"/>
    <col min="8" max="8" width="7.28515625" customWidth="1"/>
    <col min="9" max="10" width="7.42578125" customWidth="1"/>
    <col min="11" max="12" width="6.42578125" customWidth="1"/>
    <col min="13" max="13" width="6.7109375" customWidth="1"/>
    <col min="14" max="14" width="7.42578125" customWidth="1"/>
    <col min="15" max="15" width="6.7109375" customWidth="1"/>
    <col min="16" max="16" width="8.42578125" customWidth="1"/>
    <col min="17" max="17" width="6.7109375" customWidth="1"/>
    <col min="18" max="18" width="6.42578125" customWidth="1"/>
    <col min="19" max="20" width="6.7109375" customWidth="1"/>
    <col min="21" max="21" width="10.42578125" customWidth="1"/>
  </cols>
  <sheetData>
    <row r="1" spans="1:21" ht="19.5" customHeight="1" x14ac:dyDescent="0.25">
      <c r="A1" s="35" t="s">
        <v>0</v>
      </c>
      <c r="B1" s="54"/>
      <c r="C1" s="55"/>
      <c r="D1" s="56"/>
      <c r="E1" s="57"/>
      <c r="F1" s="57"/>
      <c r="G1" s="58"/>
      <c r="H1" s="42" t="s">
        <v>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0.25" customHeight="1" x14ac:dyDescent="0.25">
      <c r="A2" s="35" t="s">
        <v>2</v>
      </c>
      <c r="B2" s="41"/>
      <c r="C2" s="41"/>
      <c r="D2" s="35" t="s">
        <v>3</v>
      </c>
      <c r="E2" s="41"/>
      <c r="F2" s="41"/>
      <c r="G2" s="41"/>
      <c r="H2" s="42" t="s">
        <v>4</v>
      </c>
      <c r="I2" s="42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1.75" customHeight="1" x14ac:dyDescent="0.25">
      <c r="A3" s="35" t="s">
        <v>5</v>
      </c>
      <c r="B3" s="41"/>
      <c r="C3" s="41"/>
      <c r="D3" s="35" t="s">
        <v>6</v>
      </c>
      <c r="E3" s="41"/>
      <c r="F3" s="41"/>
      <c r="G3" s="41"/>
      <c r="H3" s="42" t="s">
        <v>7</v>
      </c>
      <c r="I3" s="42"/>
      <c r="J3" s="42"/>
      <c r="K3" s="42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21.75" customHeight="1" x14ac:dyDescent="0.25">
      <c r="A4" s="35" t="s">
        <v>8</v>
      </c>
      <c r="B4" s="62"/>
      <c r="C4" s="62"/>
      <c r="D4" s="35" t="s">
        <v>9</v>
      </c>
      <c r="E4" s="63"/>
      <c r="F4" s="63"/>
      <c r="G4" s="63"/>
      <c r="H4" s="51"/>
      <c r="I4" s="51"/>
      <c r="J4" s="51"/>
      <c r="K4" s="5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21.75" customHeight="1" x14ac:dyDescent="0.25">
      <c r="A5" s="64" t="s">
        <v>10</v>
      </c>
      <c r="B5" s="64"/>
      <c r="C5" s="64"/>
      <c r="D5" s="62"/>
      <c r="E5" s="62"/>
      <c r="F5" s="62"/>
      <c r="G5" s="62"/>
      <c r="H5" s="42" t="s">
        <v>11</v>
      </c>
      <c r="I5" s="42"/>
      <c r="J5" s="42"/>
      <c r="K5" s="42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10" customFormat="1" ht="8.25" x14ac:dyDescent="0.1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</row>
    <row r="7" spans="1:21" s="10" customFormat="1" ht="34.5" customHeight="1" x14ac:dyDescent="0.2">
      <c r="A7" s="43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7.25" x14ac:dyDescent="0.25">
      <c r="A8" s="52" t="s">
        <v>13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2" customFormat="1" x14ac:dyDescent="0.2">
      <c r="A9" s="36" t="s">
        <v>14</v>
      </c>
      <c r="B9" s="36"/>
      <c r="C9" s="36"/>
      <c r="D9" s="37"/>
      <c r="E9" s="37"/>
      <c r="F9" s="38"/>
      <c r="G9" s="39"/>
      <c r="H9" s="39"/>
      <c r="I9" s="39"/>
      <c r="J9" s="40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s="3" customFormat="1" ht="15.75" x14ac:dyDescent="0.25">
      <c r="A10" s="15" t="s">
        <v>15</v>
      </c>
      <c r="B10" s="15" t="s">
        <v>16</v>
      </c>
      <c r="C10" s="15" t="s">
        <v>17</v>
      </c>
      <c r="D10" s="4" t="s">
        <v>18</v>
      </c>
      <c r="E10" s="1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4" t="s">
        <v>24</v>
      </c>
      <c r="K10" s="4" t="s">
        <v>25</v>
      </c>
      <c r="L10" s="4" t="s">
        <v>26</v>
      </c>
      <c r="M10" s="15" t="s">
        <v>27</v>
      </c>
      <c r="N10" s="4" t="s">
        <v>28</v>
      </c>
      <c r="O10" s="4" t="s">
        <v>29</v>
      </c>
      <c r="P10" s="4" t="s">
        <v>30</v>
      </c>
      <c r="Q10" s="4" t="s">
        <v>31</v>
      </c>
      <c r="R10" s="4" t="s">
        <v>32</v>
      </c>
      <c r="S10" s="4" t="s">
        <v>33</v>
      </c>
      <c r="T10" s="15" t="s">
        <v>34</v>
      </c>
      <c r="U10" s="15" t="s">
        <v>35</v>
      </c>
    </row>
    <row r="11" spans="1:21" ht="18" x14ac:dyDescent="0.25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1" t="str">
        <f>IF(((J11)+(K11*2)+(L11*3)+(M11*4))=0,"",(J11)+(K11*2)+(L11*3)+(M11*4))</f>
        <v/>
      </c>
      <c r="O11" s="16"/>
      <c r="P11" s="16"/>
      <c r="Q11" s="16"/>
      <c r="R11" s="16"/>
      <c r="S11" s="16"/>
      <c r="T11" s="16"/>
      <c r="U11" s="30" t="str">
        <f>IF(ISERROR(I11/G11),"",I11/G11)</f>
        <v/>
      </c>
    </row>
    <row r="12" spans="1:21" ht="18" x14ac:dyDescent="0.25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1" t="str">
        <f t="shared" ref="N12:N28" si="0">IF(((J12)+(K12*2)+(L12*3)+(M12*4))=0,"",(J12)+(K12*2)+(L12*3)+(M12*4))</f>
        <v/>
      </c>
      <c r="O12" s="16"/>
      <c r="P12" s="16"/>
      <c r="Q12" s="16"/>
      <c r="R12" s="16"/>
      <c r="S12" s="16"/>
      <c r="T12" s="16"/>
      <c r="U12" s="30" t="str">
        <f t="shared" ref="U12:U29" si="1">IF(ISERROR(I12/G12),"",I12/G12)</f>
        <v/>
      </c>
    </row>
    <row r="13" spans="1:21" ht="18" x14ac:dyDescent="0.25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1" t="str">
        <f t="shared" si="0"/>
        <v/>
      </c>
      <c r="O13" s="16"/>
      <c r="P13" s="16"/>
      <c r="Q13" s="16"/>
      <c r="R13" s="16"/>
      <c r="S13" s="16"/>
      <c r="T13" s="16"/>
      <c r="U13" s="30" t="str">
        <f t="shared" si="1"/>
        <v/>
      </c>
    </row>
    <row r="14" spans="1:21" ht="18" x14ac:dyDescent="0.25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1" t="str">
        <f t="shared" si="0"/>
        <v/>
      </c>
      <c r="O14" s="16"/>
      <c r="P14" s="16"/>
      <c r="Q14" s="16"/>
      <c r="R14" s="16"/>
      <c r="S14" s="16"/>
      <c r="T14" s="16"/>
      <c r="U14" s="30" t="str">
        <f t="shared" si="1"/>
        <v/>
      </c>
    </row>
    <row r="15" spans="1:21" ht="18" x14ac:dyDescent="0.25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1" t="str">
        <f t="shared" si="0"/>
        <v/>
      </c>
      <c r="O15" s="16"/>
      <c r="P15" s="16"/>
      <c r="Q15" s="16"/>
      <c r="R15" s="16"/>
      <c r="S15" s="16"/>
      <c r="T15" s="16"/>
      <c r="U15" s="30" t="str">
        <f t="shared" si="1"/>
        <v/>
      </c>
    </row>
    <row r="16" spans="1:21" ht="18" x14ac:dyDescent="0.25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1" t="str">
        <f t="shared" si="0"/>
        <v/>
      </c>
      <c r="O16" s="16"/>
      <c r="P16" s="16"/>
      <c r="Q16" s="16"/>
      <c r="R16" s="16"/>
      <c r="S16" s="16"/>
      <c r="T16" s="16"/>
      <c r="U16" s="30" t="str">
        <f t="shared" si="1"/>
        <v/>
      </c>
    </row>
    <row r="17" spans="1:21" ht="18" x14ac:dyDescent="0.25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1" t="str">
        <f t="shared" si="0"/>
        <v/>
      </c>
      <c r="O17" s="16"/>
      <c r="P17" s="16"/>
      <c r="Q17" s="16"/>
      <c r="R17" s="16"/>
      <c r="S17" s="16"/>
      <c r="T17" s="16"/>
      <c r="U17" s="30" t="str">
        <f t="shared" si="1"/>
        <v/>
      </c>
    </row>
    <row r="18" spans="1:21" ht="18" x14ac:dyDescent="0.25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1" t="str">
        <f t="shared" si="0"/>
        <v/>
      </c>
      <c r="O18" s="16"/>
      <c r="P18" s="16"/>
      <c r="Q18" s="16"/>
      <c r="R18" s="16"/>
      <c r="S18" s="16"/>
      <c r="T18" s="16"/>
      <c r="U18" s="30" t="str">
        <f t="shared" si="1"/>
        <v/>
      </c>
    </row>
    <row r="19" spans="1:21" ht="18" x14ac:dyDescent="0.25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1" t="str">
        <f t="shared" si="0"/>
        <v/>
      </c>
      <c r="O19" s="16"/>
      <c r="P19" s="16"/>
      <c r="Q19" s="16"/>
      <c r="R19" s="16"/>
      <c r="S19" s="16"/>
      <c r="T19" s="16"/>
      <c r="U19" s="30" t="str">
        <f t="shared" si="1"/>
        <v/>
      </c>
    </row>
    <row r="20" spans="1:21" ht="18" x14ac:dyDescent="0.25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1" t="str">
        <f t="shared" si="0"/>
        <v/>
      </c>
      <c r="O20" s="16"/>
      <c r="P20" s="16"/>
      <c r="Q20" s="16"/>
      <c r="R20" s="16"/>
      <c r="S20" s="16"/>
      <c r="T20" s="16"/>
      <c r="U20" s="30" t="str">
        <f t="shared" si="1"/>
        <v/>
      </c>
    </row>
    <row r="21" spans="1:21" ht="18" x14ac:dyDescent="0.25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1" t="str">
        <f t="shared" si="0"/>
        <v/>
      </c>
      <c r="O21" s="16"/>
      <c r="P21" s="16"/>
      <c r="Q21" s="16"/>
      <c r="R21" s="16"/>
      <c r="S21" s="16"/>
      <c r="T21" s="16"/>
      <c r="U21" s="30" t="str">
        <f t="shared" si="1"/>
        <v/>
      </c>
    </row>
    <row r="22" spans="1:21" ht="18" x14ac:dyDescent="0.25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1" t="str">
        <f t="shared" si="0"/>
        <v/>
      </c>
      <c r="O22" s="16"/>
      <c r="P22" s="16"/>
      <c r="Q22" s="16"/>
      <c r="R22" s="16"/>
      <c r="S22" s="16"/>
      <c r="T22" s="16"/>
      <c r="U22" s="30" t="str">
        <f t="shared" si="1"/>
        <v/>
      </c>
    </row>
    <row r="23" spans="1:21" ht="18" x14ac:dyDescent="0.25">
      <c r="A23" s="16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1" t="str">
        <f t="shared" si="0"/>
        <v/>
      </c>
      <c r="O23" s="16"/>
      <c r="P23" s="16"/>
      <c r="Q23" s="16"/>
      <c r="R23" s="16"/>
      <c r="S23" s="16"/>
      <c r="T23" s="16"/>
      <c r="U23" s="30" t="str">
        <f t="shared" si="1"/>
        <v/>
      </c>
    </row>
    <row r="24" spans="1:21" ht="18" x14ac:dyDescent="0.25">
      <c r="A24" s="16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1" t="str">
        <f t="shared" si="0"/>
        <v/>
      </c>
      <c r="O24" s="16"/>
      <c r="P24" s="16"/>
      <c r="Q24" s="16"/>
      <c r="R24" s="16"/>
      <c r="S24" s="16"/>
      <c r="T24" s="16"/>
      <c r="U24" s="30" t="str">
        <f t="shared" si="1"/>
        <v/>
      </c>
    </row>
    <row r="25" spans="1:21" ht="18" x14ac:dyDescent="0.25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1" t="str">
        <f t="shared" si="0"/>
        <v/>
      </c>
      <c r="O25" s="16"/>
      <c r="P25" s="16"/>
      <c r="Q25" s="16"/>
      <c r="R25" s="16"/>
      <c r="S25" s="16"/>
      <c r="T25" s="16"/>
      <c r="U25" s="30" t="str">
        <f t="shared" si="1"/>
        <v/>
      </c>
    </row>
    <row r="26" spans="1:21" ht="18" x14ac:dyDescent="0.25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1" t="str">
        <f t="shared" si="0"/>
        <v/>
      </c>
      <c r="O26" s="16"/>
      <c r="P26" s="16"/>
      <c r="Q26" s="16"/>
      <c r="R26" s="16"/>
      <c r="S26" s="16"/>
      <c r="T26" s="16"/>
      <c r="U26" s="30" t="str">
        <f t="shared" si="1"/>
        <v/>
      </c>
    </row>
    <row r="27" spans="1:21" ht="18" x14ac:dyDescent="0.25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1" t="str">
        <f t="shared" si="0"/>
        <v/>
      </c>
      <c r="O27" s="16"/>
      <c r="P27" s="16"/>
      <c r="Q27" s="16"/>
      <c r="R27" s="16"/>
      <c r="S27" s="16"/>
      <c r="T27" s="16"/>
      <c r="U27" s="30" t="str">
        <f t="shared" si="1"/>
        <v/>
      </c>
    </row>
    <row r="28" spans="1:21" ht="18" x14ac:dyDescent="0.25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1" t="str">
        <f t="shared" si="0"/>
        <v/>
      </c>
      <c r="O28" s="16"/>
      <c r="P28" s="16"/>
      <c r="Q28" s="16"/>
      <c r="R28" s="16"/>
      <c r="S28" s="16"/>
      <c r="T28" s="16"/>
      <c r="U28" s="30" t="str">
        <f t="shared" si="1"/>
        <v/>
      </c>
    </row>
    <row r="29" spans="1:21" ht="18" x14ac:dyDescent="0.25">
      <c r="A29" s="16" t="s">
        <v>36</v>
      </c>
      <c r="B29" s="22" t="s">
        <v>37</v>
      </c>
      <c r="C29" s="22" t="s">
        <v>37</v>
      </c>
      <c r="D29" s="22" t="s">
        <v>37</v>
      </c>
      <c r="E29" s="22" t="s">
        <v>37</v>
      </c>
      <c r="F29" s="22" t="s">
        <v>37</v>
      </c>
      <c r="G29" s="32" t="str">
        <f>IF(SUM(G11:G28)=0,"",SUM(G11:G28))</f>
        <v/>
      </c>
      <c r="H29" s="32" t="str">
        <f t="shared" ref="H29:T29" si="2">IF(SUM(H11:H28)=0,"",SUM(H11:H28))</f>
        <v/>
      </c>
      <c r="I29" s="32" t="str">
        <f t="shared" si="2"/>
        <v/>
      </c>
      <c r="J29" s="32" t="str">
        <f t="shared" si="2"/>
        <v/>
      </c>
      <c r="K29" s="32" t="str">
        <f t="shared" si="2"/>
        <v/>
      </c>
      <c r="L29" s="32" t="str">
        <f t="shared" si="2"/>
        <v/>
      </c>
      <c r="M29" s="32" t="str">
        <f t="shared" si="2"/>
        <v/>
      </c>
      <c r="N29" s="32" t="str">
        <f t="shared" si="2"/>
        <v/>
      </c>
      <c r="O29" s="32" t="str">
        <f t="shared" si="2"/>
        <v/>
      </c>
      <c r="P29" s="32" t="str">
        <f t="shared" si="2"/>
        <v/>
      </c>
      <c r="Q29" s="32" t="str">
        <f t="shared" si="2"/>
        <v/>
      </c>
      <c r="R29" s="32" t="str">
        <f t="shared" si="2"/>
        <v/>
      </c>
      <c r="S29" s="32" t="str">
        <f t="shared" si="2"/>
        <v/>
      </c>
      <c r="T29" s="32" t="str">
        <f t="shared" si="2"/>
        <v/>
      </c>
      <c r="U29" s="30" t="str">
        <f t="shared" si="1"/>
        <v/>
      </c>
    </row>
    <row r="30" spans="1:21" s="6" customFormat="1" ht="11.25" x14ac:dyDescent="0.2">
      <c r="A30" s="12"/>
      <c r="H30" s="12"/>
      <c r="I30" s="12"/>
    </row>
    <row r="31" spans="1:21" ht="17.25" x14ac:dyDescent="0.25">
      <c r="A31" s="53" t="s">
        <v>38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s="6" customFormat="1" ht="11.2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3" customFormat="1" ht="15.75" x14ac:dyDescent="0.25">
      <c r="A33" s="15" t="s">
        <v>15</v>
      </c>
      <c r="B33" s="15" t="s">
        <v>16</v>
      </c>
      <c r="C33" s="15" t="s">
        <v>39</v>
      </c>
      <c r="D33" s="15" t="s">
        <v>40</v>
      </c>
      <c r="E33" s="15" t="s">
        <v>41</v>
      </c>
      <c r="F33" s="4" t="s">
        <v>42</v>
      </c>
      <c r="G33" s="4" t="s">
        <v>23</v>
      </c>
      <c r="H33" s="4" t="s">
        <v>25</v>
      </c>
      <c r="I33" s="4" t="s">
        <v>26</v>
      </c>
      <c r="J33" s="4" t="s">
        <v>27</v>
      </c>
      <c r="K33" s="4" t="s">
        <v>22</v>
      </c>
      <c r="L33" s="4" t="s">
        <v>43</v>
      </c>
      <c r="M33" s="4" t="s">
        <v>30</v>
      </c>
      <c r="N33" s="4" t="s">
        <v>31</v>
      </c>
      <c r="O33" s="4" t="s">
        <v>44</v>
      </c>
      <c r="P33" s="15" t="s">
        <v>45</v>
      </c>
      <c r="Q33" s="48" t="s">
        <v>46</v>
      </c>
      <c r="R33" s="49"/>
      <c r="S33" s="49"/>
      <c r="T33" s="49"/>
      <c r="U33" s="50"/>
    </row>
    <row r="34" spans="1:21" s="13" customFormat="1" ht="18" x14ac:dyDescent="0.25">
      <c r="A34" s="16"/>
      <c r="B34" s="17"/>
      <c r="C34" s="16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23"/>
      <c r="P34" s="34" t="str">
        <f>IF(ISERROR(L34/F34)*9,"",(L34/F34)*9)</f>
        <v/>
      </c>
      <c r="Q34" s="45"/>
      <c r="R34" s="46"/>
      <c r="S34" s="46"/>
      <c r="T34" s="46"/>
      <c r="U34" s="47"/>
    </row>
    <row r="35" spans="1:21" s="13" customFormat="1" ht="18" x14ac:dyDescent="0.25">
      <c r="A35" s="16"/>
      <c r="B35" s="17"/>
      <c r="C35" s="16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23"/>
      <c r="P35" s="34" t="str">
        <f t="shared" ref="P35:P46" si="3">IF(ISERROR(L35/F35)*9,"",(L35/F35)*9)</f>
        <v/>
      </c>
      <c r="Q35" s="45"/>
      <c r="R35" s="46"/>
      <c r="S35" s="46"/>
      <c r="T35" s="46"/>
      <c r="U35" s="47"/>
    </row>
    <row r="36" spans="1:21" s="13" customFormat="1" ht="18" x14ac:dyDescent="0.25">
      <c r="A36" s="16"/>
      <c r="B36" s="17"/>
      <c r="C36" s="16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23"/>
      <c r="P36" s="34" t="str">
        <f t="shared" si="3"/>
        <v/>
      </c>
      <c r="Q36" s="45"/>
      <c r="R36" s="46"/>
      <c r="S36" s="46"/>
      <c r="T36" s="46"/>
      <c r="U36" s="47"/>
    </row>
    <row r="37" spans="1:21" s="13" customFormat="1" ht="18" x14ac:dyDescent="0.25">
      <c r="A37" s="16"/>
      <c r="B37" s="17"/>
      <c r="C37" s="16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23"/>
      <c r="P37" s="34" t="str">
        <f t="shared" si="3"/>
        <v/>
      </c>
      <c r="Q37" s="45"/>
      <c r="R37" s="46"/>
      <c r="S37" s="46"/>
      <c r="T37" s="46"/>
      <c r="U37" s="47"/>
    </row>
    <row r="38" spans="1:21" s="13" customFormat="1" ht="18" x14ac:dyDescent="0.25">
      <c r="A38" s="16"/>
      <c r="B38" s="17"/>
      <c r="C38" s="16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23"/>
      <c r="P38" s="34" t="str">
        <f t="shared" si="3"/>
        <v/>
      </c>
      <c r="Q38" s="45"/>
      <c r="R38" s="46"/>
      <c r="S38" s="46"/>
      <c r="T38" s="46"/>
      <c r="U38" s="47"/>
    </row>
    <row r="39" spans="1:21" s="13" customFormat="1" ht="18" x14ac:dyDescent="0.25">
      <c r="A39" s="16"/>
      <c r="B39" s="17"/>
      <c r="C39" s="16"/>
      <c r="D39" s="16"/>
      <c r="E39" s="16"/>
      <c r="F39" s="19"/>
      <c r="G39" s="16"/>
      <c r="H39" s="16"/>
      <c r="I39" s="16"/>
      <c r="J39" s="16"/>
      <c r="K39" s="16"/>
      <c r="L39" s="16"/>
      <c r="M39" s="16"/>
      <c r="N39" s="16"/>
      <c r="O39" s="23"/>
      <c r="P39" s="34" t="str">
        <f t="shared" si="3"/>
        <v/>
      </c>
      <c r="Q39" s="45"/>
      <c r="R39" s="46"/>
      <c r="S39" s="46"/>
      <c r="T39" s="46"/>
      <c r="U39" s="47"/>
    </row>
    <row r="40" spans="1:21" s="13" customFormat="1" ht="18" x14ac:dyDescent="0.25">
      <c r="A40" s="16"/>
      <c r="B40" s="17"/>
      <c r="C40" s="16"/>
      <c r="D40" s="16"/>
      <c r="E40" s="16"/>
      <c r="F40" s="19"/>
      <c r="G40" s="16"/>
      <c r="H40" s="16"/>
      <c r="I40" s="16"/>
      <c r="J40" s="16"/>
      <c r="K40" s="16"/>
      <c r="L40" s="16"/>
      <c r="M40" s="16"/>
      <c r="N40" s="16"/>
      <c r="O40" s="23"/>
      <c r="P40" s="34" t="str">
        <f t="shared" si="3"/>
        <v/>
      </c>
      <c r="Q40" s="45"/>
      <c r="R40" s="46"/>
      <c r="S40" s="46"/>
      <c r="T40" s="46"/>
      <c r="U40" s="47"/>
    </row>
    <row r="41" spans="1:21" s="13" customFormat="1" ht="18" x14ac:dyDescent="0.25">
      <c r="A41" s="16"/>
      <c r="B41" s="17"/>
      <c r="C41" s="16"/>
      <c r="D41" s="16"/>
      <c r="E41" s="16"/>
      <c r="F41" s="19"/>
      <c r="G41" s="16"/>
      <c r="H41" s="16"/>
      <c r="I41" s="16"/>
      <c r="J41" s="16"/>
      <c r="K41" s="16"/>
      <c r="L41" s="16"/>
      <c r="M41" s="16"/>
      <c r="N41" s="16"/>
      <c r="O41" s="23"/>
      <c r="P41" s="34" t="str">
        <f t="shared" si="3"/>
        <v/>
      </c>
      <c r="Q41" s="45"/>
      <c r="R41" s="46"/>
      <c r="S41" s="46"/>
      <c r="T41" s="46"/>
      <c r="U41" s="47"/>
    </row>
    <row r="42" spans="1:21" s="13" customFormat="1" ht="18" x14ac:dyDescent="0.25">
      <c r="A42" s="16"/>
      <c r="B42" s="17"/>
      <c r="C42" s="16"/>
      <c r="D42" s="16"/>
      <c r="E42" s="16"/>
      <c r="F42" s="19"/>
      <c r="G42" s="16"/>
      <c r="H42" s="16"/>
      <c r="I42" s="16"/>
      <c r="J42" s="16"/>
      <c r="K42" s="16"/>
      <c r="L42" s="16"/>
      <c r="M42" s="16"/>
      <c r="N42" s="16"/>
      <c r="O42" s="23"/>
      <c r="P42" s="34" t="str">
        <f t="shared" si="3"/>
        <v/>
      </c>
      <c r="Q42" s="45"/>
      <c r="R42" s="46"/>
      <c r="S42" s="46"/>
      <c r="T42" s="46"/>
      <c r="U42" s="47"/>
    </row>
    <row r="43" spans="1:21" s="13" customFormat="1" ht="18" x14ac:dyDescent="0.25">
      <c r="A43" s="16"/>
      <c r="B43" s="17"/>
      <c r="C43" s="16"/>
      <c r="D43" s="16"/>
      <c r="E43" s="16"/>
      <c r="F43" s="19"/>
      <c r="G43" s="16"/>
      <c r="H43" s="16"/>
      <c r="I43" s="16"/>
      <c r="J43" s="16"/>
      <c r="K43" s="16"/>
      <c r="L43" s="16"/>
      <c r="M43" s="16"/>
      <c r="N43" s="16"/>
      <c r="O43" s="23"/>
      <c r="P43" s="34" t="str">
        <f t="shared" si="3"/>
        <v/>
      </c>
      <c r="Q43" s="45"/>
      <c r="R43" s="46"/>
      <c r="S43" s="46"/>
      <c r="T43" s="46"/>
      <c r="U43" s="47"/>
    </row>
    <row r="44" spans="1:21" s="13" customFormat="1" ht="18" x14ac:dyDescent="0.25">
      <c r="A44" s="16"/>
      <c r="B44" s="17"/>
      <c r="C44" s="16"/>
      <c r="D44" s="16"/>
      <c r="E44" s="16"/>
      <c r="F44" s="19"/>
      <c r="G44" s="16"/>
      <c r="H44" s="16"/>
      <c r="I44" s="16"/>
      <c r="J44" s="16"/>
      <c r="K44" s="16"/>
      <c r="L44" s="16"/>
      <c r="M44" s="16"/>
      <c r="N44" s="16"/>
      <c r="O44" s="23"/>
      <c r="P44" s="34" t="str">
        <f t="shared" si="3"/>
        <v/>
      </c>
      <c r="Q44" s="45"/>
      <c r="R44" s="46"/>
      <c r="S44" s="46"/>
      <c r="T44" s="46"/>
      <c r="U44" s="47"/>
    </row>
    <row r="45" spans="1:21" s="13" customFormat="1" ht="18" x14ac:dyDescent="0.25">
      <c r="A45" s="16"/>
      <c r="B45" s="17"/>
      <c r="C45" s="16"/>
      <c r="D45" s="16"/>
      <c r="E45" s="16"/>
      <c r="F45" s="19"/>
      <c r="G45" s="16"/>
      <c r="H45" s="16"/>
      <c r="I45" s="16"/>
      <c r="J45" s="16"/>
      <c r="K45" s="16"/>
      <c r="L45" s="16"/>
      <c r="M45" s="16"/>
      <c r="N45" s="16"/>
      <c r="O45" s="23"/>
      <c r="P45" s="34" t="str">
        <f t="shared" si="3"/>
        <v/>
      </c>
      <c r="Q45" s="45"/>
      <c r="R45" s="46"/>
      <c r="S45" s="46"/>
      <c r="T45" s="46"/>
      <c r="U45" s="47"/>
    </row>
    <row r="46" spans="1:21" s="13" customFormat="1" ht="18" x14ac:dyDescent="0.25">
      <c r="A46" s="16" t="s">
        <v>36</v>
      </c>
      <c r="B46" s="22" t="s">
        <v>37</v>
      </c>
      <c r="C46" s="33" t="str">
        <f>IF(SUM(C34:C45)=0,"",SUM(C34:C45))</f>
        <v/>
      </c>
      <c r="D46" s="33" t="str">
        <f>IF(SUM(D34:D45)=0,"",SUM(D34:D45))</f>
        <v/>
      </c>
      <c r="E46" s="33" t="str">
        <f>IF(SUM(E34:E45)=0,"",SUM(E34:E45))</f>
        <v/>
      </c>
      <c r="F46" s="33" t="str">
        <f>IF(SUM(F34:F45)=0,"",SUM(F34:F45))</f>
        <v/>
      </c>
      <c r="G46" s="33" t="str">
        <f t="shared" ref="G46:O46" si="4">IF(SUM(G34:G45)=0,"",SUM(G34:G45))</f>
        <v/>
      </c>
      <c r="H46" s="33" t="str">
        <f t="shared" si="4"/>
        <v/>
      </c>
      <c r="I46" s="33" t="str">
        <f t="shared" si="4"/>
        <v/>
      </c>
      <c r="J46" s="33" t="str">
        <f t="shared" si="4"/>
        <v/>
      </c>
      <c r="K46" s="33" t="str">
        <f t="shared" si="4"/>
        <v/>
      </c>
      <c r="L46" s="33" t="str">
        <f t="shared" si="4"/>
        <v/>
      </c>
      <c r="M46" s="33" t="str">
        <f t="shared" si="4"/>
        <v/>
      </c>
      <c r="N46" s="33" t="str">
        <f t="shared" si="4"/>
        <v/>
      </c>
      <c r="O46" s="33" t="str">
        <f t="shared" si="4"/>
        <v/>
      </c>
      <c r="P46" s="34" t="str">
        <f t="shared" si="3"/>
        <v/>
      </c>
      <c r="Q46" s="45"/>
      <c r="R46" s="46"/>
      <c r="S46" s="46"/>
      <c r="T46" s="46"/>
      <c r="U46" s="47"/>
    </row>
    <row r="47" spans="1:21" x14ac:dyDescent="0.2">
      <c r="A47" s="1"/>
      <c r="D47" s="2"/>
    </row>
    <row r="48" spans="1:21" x14ac:dyDescent="0.2">
      <c r="A48" s="1"/>
      <c r="D48" s="2"/>
    </row>
    <row r="49" spans="1:4" x14ac:dyDescent="0.2">
      <c r="A49" s="1"/>
      <c r="D49" s="2"/>
    </row>
    <row r="50" spans="1:4" x14ac:dyDescent="0.2">
      <c r="A50" s="1"/>
      <c r="D50" s="2"/>
    </row>
    <row r="51" spans="1:4" x14ac:dyDescent="0.2">
      <c r="A51" s="1"/>
    </row>
    <row r="52" spans="1:4" x14ac:dyDescent="0.2">
      <c r="A52" s="1"/>
    </row>
    <row r="53" spans="1:4" x14ac:dyDescent="0.2">
      <c r="A53" s="1"/>
    </row>
    <row r="54" spans="1:4" x14ac:dyDescent="0.2">
      <c r="A54" s="1"/>
    </row>
    <row r="55" spans="1:4" x14ac:dyDescent="0.2">
      <c r="A55" s="1"/>
    </row>
    <row r="56" spans="1:4" x14ac:dyDescent="0.2">
      <c r="A56" s="1"/>
    </row>
    <row r="57" spans="1:4" x14ac:dyDescent="0.2">
      <c r="A57" s="1"/>
    </row>
    <row r="58" spans="1:4" x14ac:dyDescent="0.2">
      <c r="A58" s="1"/>
    </row>
    <row r="59" spans="1:4" x14ac:dyDescent="0.2">
      <c r="A59" s="1"/>
    </row>
  </sheetData>
  <mergeCells count="40">
    <mergeCell ref="B1:C1"/>
    <mergeCell ref="D1:G1"/>
    <mergeCell ref="A6:U6"/>
    <mergeCell ref="B4:C4"/>
    <mergeCell ref="B3:C3"/>
    <mergeCell ref="E4:G4"/>
    <mergeCell ref="B2:C2"/>
    <mergeCell ref="E2:G2"/>
    <mergeCell ref="A5:C5"/>
    <mergeCell ref="D5:G5"/>
    <mergeCell ref="L5:U5"/>
    <mergeCell ref="L1:U1"/>
    <mergeCell ref="Q3:U3"/>
    <mergeCell ref="L3:P3"/>
    <mergeCell ref="L2:U2"/>
    <mergeCell ref="H1:K1"/>
    <mergeCell ref="Q41:U41"/>
    <mergeCell ref="Q37:U37"/>
    <mergeCell ref="Q38:U38"/>
    <mergeCell ref="Q39:U39"/>
    <mergeCell ref="Q40:U40"/>
    <mergeCell ref="Q46:U46"/>
    <mergeCell ref="Q45:U45"/>
    <mergeCell ref="Q42:U42"/>
    <mergeCell ref="Q43:U43"/>
    <mergeCell ref="Q44:U44"/>
    <mergeCell ref="Q36:U36"/>
    <mergeCell ref="Q33:U33"/>
    <mergeCell ref="L4:P4"/>
    <mergeCell ref="Q4:U4"/>
    <mergeCell ref="H5:K5"/>
    <mergeCell ref="H4:K4"/>
    <mergeCell ref="Q34:U34"/>
    <mergeCell ref="A8:U8"/>
    <mergeCell ref="A31:U31"/>
    <mergeCell ref="E3:G3"/>
    <mergeCell ref="H3:K3"/>
    <mergeCell ref="H2:K2"/>
    <mergeCell ref="A7:U7"/>
    <mergeCell ref="Q35:U35"/>
  </mergeCells>
  <phoneticPr fontId="6" type="noConversion"/>
  <printOptions horizontalCentered="1"/>
  <pageMargins left="0.31" right="0.26" top="0.61" bottom="0.44" header="0.27" footer="0.26"/>
  <pageSetup scale="67" orientation="landscape" r:id="rId1"/>
  <headerFooter alignWithMargins="0">
    <oddHeader>&amp;C&amp;"Arial,Bold"&amp;15Minnesota American Legion Baseball&amp;"Arial,Regular"&amp;13
&amp;"Arial,Bold"&amp;11 &amp;14 2022 State Tournament Team Roster, Scouting and Statistical Information</oddHeader>
    <oddFooter>&amp;L&amp;"Arial,Bold"&amp;12Information Indicated by Gray Column Headings is the Required Minimum to be Reported&amp;RERA calc. is based on 9 innings. Continue Pitching Stats on a second form if more space is needed.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5</xdr:col>
                    <xdr:colOff>228600</xdr:colOff>
                    <xdr:row>3</xdr:row>
                    <xdr:rowOff>28575</xdr:rowOff>
                  </from>
                  <to>
                    <xdr:col>6</xdr:col>
                    <xdr:colOff>447675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3</xdr:row>
                    <xdr:rowOff>38100</xdr:rowOff>
                  </from>
                  <to>
                    <xdr:col>5</xdr:col>
                    <xdr:colOff>19050</xdr:colOff>
                    <xdr:row>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1"/>
  <sheetViews>
    <sheetView tabSelected="1" workbookViewId="0">
      <selection activeCell="A3" sqref="A3:B3"/>
    </sheetView>
  </sheetViews>
  <sheetFormatPr defaultColWidth="8.85546875" defaultRowHeight="12.75" x14ac:dyDescent="0.2"/>
  <cols>
    <col min="1" max="1" width="69.7109375" customWidth="1"/>
    <col min="2" max="2" width="67.28515625" customWidth="1"/>
  </cols>
  <sheetData>
    <row r="1" spans="1:2" s="20" customFormat="1" ht="15" x14ac:dyDescent="0.2">
      <c r="A1" s="65" t="s">
        <v>47</v>
      </c>
      <c r="B1" s="65"/>
    </row>
    <row r="2" spans="1:2" s="20" customFormat="1" ht="15" x14ac:dyDescent="0.2">
      <c r="A2" s="65" t="s">
        <v>48</v>
      </c>
      <c r="B2" s="65"/>
    </row>
    <row r="3" spans="1:2" s="20" customFormat="1" ht="15" x14ac:dyDescent="0.2">
      <c r="A3" s="65" t="s">
        <v>49</v>
      </c>
      <c r="B3" s="65"/>
    </row>
    <row r="4" spans="1:2" s="20" customFormat="1" ht="15" x14ac:dyDescent="0.2">
      <c r="A4" s="65"/>
      <c r="B4" s="65"/>
    </row>
    <row r="5" spans="1:2" s="20" customFormat="1" ht="15.75" x14ac:dyDescent="0.25">
      <c r="A5" s="66" t="s">
        <v>50</v>
      </c>
      <c r="B5" s="66"/>
    </row>
    <row r="6" spans="1:2" s="20" customFormat="1" ht="15.75" x14ac:dyDescent="0.25">
      <c r="A6" s="65" t="s">
        <v>51</v>
      </c>
      <c r="B6" s="65"/>
    </row>
    <row r="7" spans="1:2" s="20" customFormat="1" ht="15.75" x14ac:dyDescent="0.25">
      <c r="A7" s="65" t="s">
        <v>52</v>
      </c>
      <c r="B7" s="65"/>
    </row>
    <row r="8" spans="1:2" s="20" customFormat="1" ht="15.75" x14ac:dyDescent="0.25">
      <c r="A8" s="67" t="s">
        <v>53</v>
      </c>
      <c r="B8" s="67"/>
    </row>
    <row r="9" spans="1:2" s="20" customFormat="1" ht="15" x14ac:dyDescent="0.2">
      <c r="A9" s="65"/>
      <c r="B9" s="65"/>
    </row>
    <row r="10" spans="1:2" s="20" customFormat="1" ht="15" x14ac:dyDescent="0.2">
      <c r="A10" s="65" t="s">
        <v>54</v>
      </c>
      <c r="B10" s="65"/>
    </row>
    <row r="11" spans="1:2" s="20" customFormat="1" ht="15.75" x14ac:dyDescent="0.25">
      <c r="A11" s="65" t="s">
        <v>55</v>
      </c>
      <c r="B11" s="65"/>
    </row>
    <row r="12" spans="1:2" s="20" customFormat="1" ht="15" x14ac:dyDescent="0.2">
      <c r="A12" s="68" t="s">
        <v>56</v>
      </c>
      <c r="B12" s="65"/>
    </row>
    <row r="13" spans="1:2" s="20" customFormat="1" ht="15.75" customHeight="1" x14ac:dyDescent="0.2">
      <c r="A13" s="65" t="s">
        <v>57</v>
      </c>
      <c r="B13" s="65"/>
    </row>
    <row r="14" spans="1:2" s="20" customFormat="1" ht="15" x14ac:dyDescent="0.2">
      <c r="A14" s="65" t="s">
        <v>58</v>
      </c>
      <c r="B14" s="65"/>
    </row>
    <row r="15" spans="1:2" s="20" customFormat="1" ht="15.75" x14ac:dyDescent="0.25">
      <c r="A15" s="67" t="s">
        <v>59</v>
      </c>
      <c r="B15" s="65"/>
    </row>
    <row r="16" spans="1:2" s="20" customFormat="1" ht="15" x14ac:dyDescent="0.2">
      <c r="A16" s="65" t="s">
        <v>60</v>
      </c>
      <c r="B16" s="65"/>
    </row>
    <row r="17" spans="1:2" s="20" customFormat="1" ht="15.75" x14ac:dyDescent="0.25">
      <c r="A17" s="65" t="s">
        <v>61</v>
      </c>
      <c r="B17" s="65"/>
    </row>
    <row r="18" spans="1:2" s="20" customFormat="1" ht="15.75" x14ac:dyDescent="0.25">
      <c r="A18" s="67" t="s">
        <v>62</v>
      </c>
      <c r="B18" s="65"/>
    </row>
    <row r="19" spans="1:2" s="20" customFormat="1" ht="15.75" x14ac:dyDescent="0.25">
      <c r="A19" s="65" t="s">
        <v>63</v>
      </c>
      <c r="B19" s="65"/>
    </row>
    <row r="20" spans="1:2" s="20" customFormat="1" ht="15.75" x14ac:dyDescent="0.25">
      <c r="A20" s="65" t="s">
        <v>64</v>
      </c>
      <c r="B20" s="65"/>
    </row>
    <row r="21" spans="1:2" s="20" customFormat="1" ht="15" x14ac:dyDescent="0.2">
      <c r="A21" s="65"/>
      <c r="B21" s="65"/>
    </row>
    <row r="22" spans="1:2" s="20" customFormat="1" ht="15.75" x14ac:dyDescent="0.25">
      <c r="A22" s="65" t="s">
        <v>65</v>
      </c>
      <c r="B22" s="65"/>
    </row>
    <row r="23" spans="1:2" s="20" customFormat="1" ht="15.75" x14ac:dyDescent="0.25">
      <c r="A23" s="65" t="s">
        <v>66</v>
      </c>
      <c r="B23" s="65"/>
    </row>
    <row r="24" spans="1:2" s="20" customFormat="1" ht="15" x14ac:dyDescent="0.2">
      <c r="A24" s="65" t="s">
        <v>67</v>
      </c>
      <c r="B24" s="65"/>
    </row>
    <row r="25" spans="1:2" s="20" customFormat="1" ht="15" x14ac:dyDescent="0.2">
      <c r="A25" s="29"/>
      <c r="B25" s="29"/>
    </row>
    <row r="26" spans="1:2" s="20" customFormat="1" ht="15.75" x14ac:dyDescent="0.25">
      <c r="A26" s="65" t="s">
        <v>68</v>
      </c>
      <c r="B26" s="65"/>
    </row>
    <row r="27" spans="1:2" s="20" customFormat="1" ht="15" x14ac:dyDescent="0.2">
      <c r="A27" s="65" t="s">
        <v>69</v>
      </c>
      <c r="B27" s="65"/>
    </row>
    <row r="28" spans="1:2" s="20" customFormat="1" ht="15" x14ac:dyDescent="0.2">
      <c r="A28" s="65"/>
      <c r="B28" s="65"/>
    </row>
    <row r="29" spans="1:2" s="20" customFormat="1" ht="15" x14ac:dyDescent="0.2">
      <c r="A29" s="65" t="s">
        <v>70</v>
      </c>
      <c r="B29" s="65"/>
    </row>
    <row r="30" spans="1:2" s="20" customFormat="1" ht="15" x14ac:dyDescent="0.2">
      <c r="A30" s="65" t="s">
        <v>71</v>
      </c>
      <c r="B30" s="65"/>
    </row>
    <row r="31" spans="1:2" s="20" customFormat="1" ht="15" x14ac:dyDescent="0.2">
      <c r="A31" s="65"/>
      <c r="B31" s="65"/>
    </row>
    <row r="32" spans="1:2" s="20" customFormat="1" ht="15" x14ac:dyDescent="0.2">
      <c r="A32" s="65" t="s">
        <v>72</v>
      </c>
      <c r="B32" s="65"/>
    </row>
    <row r="34" spans="1:2" ht="15.75" x14ac:dyDescent="0.25">
      <c r="A34" s="21" t="s">
        <v>73</v>
      </c>
    </row>
    <row r="35" spans="1:2" ht="15.75" x14ac:dyDescent="0.25">
      <c r="A35" s="21" t="s">
        <v>74</v>
      </c>
      <c r="B35" s="21" t="s">
        <v>75</v>
      </c>
    </row>
    <row r="36" spans="1:2" ht="15" x14ac:dyDescent="0.2">
      <c r="A36" s="20" t="s">
        <v>76</v>
      </c>
      <c r="B36" s="20" t="s">
        <v>77</v>
      </c>
    </row>
    <row r="37" spans="1:2" ht="15" x14ac:dyDescent="0.2">
      <c r="A37" s="20" t="s">
        <v>78</v>
      </c>
      <c r="B37" s="20" t="s">
        <v>79</v>
      </c>
    </row>
    <row r="38" spans="1:2" ht="15" x14ac:dyDescent="0.2">
      <c r="A38" s="20" t="s">
        <v>80</v>
      </c>
      <c r="B38" s="20" t="s">
        <v>81</v>
      </c>
    </row>
    <row r="39" spans="1:2" ht="15" x14ac:dyDescent="0.2">
      <c r="A39" s="20" t="s">
        <v>82</v>
      </c>
      <c r="B39" s="20" t="s">
        <v>83</v>
      </c>
    </row>
    <row r="40" spans="1:2" ht="15" x14ac:dyDescent="0.2">
      <c r="A40" s="20" t="s">
        <v>84</v>
      </c>
      <c r="B40" s="20" t="s">
        <v>85</v>
      </c>
    </row>
    <row r="41" spans="1:2" ht="15" x14ac:dyDescent="0.2">
      <c r="A41" s="20" t="s">
        <v>86</v>
      </c>
      <c r="B41" s="20" t="s">
        <v>87</v>
      </c>
    </row>
    <row r="42" spans="1:2" ht="15" x14ac:dyDescent="0.2">
      <c r="A42" s="20" t="s">
        <v>88</v>
      </c>
      <c r="B42" s="20" t="s">
        <v>89</v>
      </c>
    </row>
    <row r="43" spans="1:2" ht="15" x14ac:dyDescent="0.2">
      <c r="A43" s="20" t="s">
        <v>90</v>
      </c>
      <c r="B43" s="20" t="s">
        <v>91</v>
      </c>
    </row>
    <row r="44" spans="1:2" ht="15" x14ac:dyDescent="0.2">
      <c r="A44" s="20" t="s">
        <v>92</v>
      </c>
      <c r="B44" s="20" t="s">
        <v>93</v>
      </c>
    </row>
    <row r="45" spans="1:2" ht="15" x14ac:dyDescent="0.2">
      <c r="A45" s="20" t="s">
        <v>94</v>
      </c>
      <c r="B45" s="20" t="s">
        <v>95</v>
      </c>
    </row>
    <row r="46" spans="1:2" ht="15" x14ac:dyDescent="0.2">
      <c r="A46" s="20" t="s">
        <v>96</v>
      </c>
      <c r="B46" s="20" t="s">
        <v>94</v>
      </c>
    </row>
    <row r="47" spans="1:2" ht="15" x14ac:dyDescent="0.2">
      <c r="A47" s="20" t="s">
        <v>97</v>
      </c>
      <c r="B47" s="20" t="s">
        <v>96</v>
      </c>
    </row>
    <row r="48" spans="1:2" ht="15" x14ac:dyDescent="0.2">
      <c r="A48" s="20" t="s">
        <v>98</v>
      </c>
      <c r="B48" s="20" t="s">
        <v>99</v>
      </c>
    </row>
    <row r="49" spans="1:2" ht="15" x14ac:dyDescent="0.2">
      <c r="A49" s="20" t="s">
        <v>100</v>
      </c>
      <c r="B49" s="20" t="s">
        <v>101</v>
      </c>
    </row>
    <row r="50" spans="1:2" ht="15" x14ac:dyDescent="0.2">
      <c r="A50" s="20" t="s">
        <v>102</v>
      </c>
      <c r="B50" s="27" t="s">
        <v>103</v>
      </c>
    </row>
    <row r="51" spans="1:2" x14ac:dyDescent="0.2">
      <c r="B51" s="27"/>
    </row>
  </sheetData>
  <mergeCells count="31">
    <mergeCell ref="A22:B22"/>
    <mergeCell ref="A23:B23"/>
    <mergeCell ref="A19:B19"/>
    <mergeCell ref="A20:B20"/>
    <mergeCell ref="A21:B21"/>
    <mergeCell ref="A30:B30"/>
    <mergeCell ref="A31:B31"/>
    <mergeCell ref="A32:B32"/>
    <mergeCell ref="A24:B24"/>
    <mergeCell ref="A26:B26"/>
    <mergeCell ref="A29:B29"/>
    <mergeCell ref="A27:B27"/>
    <mergeCell ref="A28:B28"/>
    <mergeCell ref="A10:B10"/>
    <mergeCell ref="A17:B17"/>
    <mergeCell ref="A18:B18"/>
    <mergeCell ref="A11:B11"/>
    <mergeCell ref="A14:B14"/>
    <mergeCell ref="A12:B12"/>
    <mergeCell ref="A13:B13"/>
    <mergeCell ref="A15:B15"/>
    <mergeCell ref="A16:B16"/>
    <mergeCell ref="A9:B9"/>
    <mergeCell ref="A1:B1"/>
    <mergeCell ref="A2:B2"/>
    <mergeCell ref="A3:B3"/>
    <mergeCell ref="A4:B4"/>
    <mergeCell ref="A5:B5"/>
    <mergeCell ref="A6:B6"/>
    <mergeCell ref="A7:B7"/>
    <mergeCell ref="A8:B8"/>
  </mergeCells>
  <phoneticPr fontId="6" type="noConversion"/>
  <printOptions horizontalCentered="1"/>
  <pageMargins left="0.57999999999999996" right="0.54" top="0.56000000000000005" bottom="0.35" header="0.3" footer="0.27"/>
  <pageSetup scale="73" orientation="landscape" horizontalDpi="4294967293" verticalDpi="1200" r:id="rId1"/>
  <headerFooter alignWithMargins="0">
    <oddHeader>&amp;C&amp;"Arial,Bold"&amp;14Completion of the MN State Tournament Roster and Statistical Information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58"/>
  <sheetViews>
    <sheetView zoomScale="75" workbookViewId="0">
      <selection activeCell="B3" sqref="B3:C3"/>
    </sheetView>
  </sheetViews>
  <sheetFormatPr defaultColWidth="8.85546875" defaultRowHeight="12.75" x14ac:dyDescent="0.2"/>
  <cols>
    <col min="1" max="1" width="10.42578125" customWidth="1"/>
    <col min="2" max="2" width="25.140625" customWidth="1"/>
    <col min="3" max="3" width="14.7109375" customWidth="1"/>
    <col min="4" max="4" width="15.7109375" customWidth="1"/>
    <col min="5" max="5" width="11.7109375" customWidth="1"/>
    <col min="6" max="6" width="10" customWidth="1"/>
    <col min="7" max="7" width="7.140625" customWidth="1"/>
    <col min="8" max="8" width="7.28515625" customWidth="1"/>
    <col min="9" max="10" width="6.7109375" customWidth="1"/>
    <col min="11" max="11" width="5.85546875" customWidth="1"/>
    <col min="12" max="12" width="6" customWidth="1"/>
    <col min="13" max="13" width="7.28515625" customWidth="1"/>
    <col min="14" max="14" width="7.42578125" customWidth="1"/>
    <col min="15" max="15" width="6.7109375" customWidth="1"/>
    <col min="16" max="16" width="7.42578125" customWidth="1"/>
    <col min="17" max="17" width="6.7109375" customWidth="1"/>
    <col min="18" max="18" width="6.42578125" customWidth="1"/>
    <col min="19" max="20" width="6.7109375" customWidth="1"/>
    <col min="21" max="21" width="9.28515625" customWidth="1"/>
  </cols>
  <sheetData>
    <row r="1" spans="1:21" ht="19.5" customHeight="1" x14ac:dyDescent="0.25">
      <c r="A1" s="28" t="s">
        <v>104</v>
      </c>
      <c r="B1" s="7"/>
      <c r="C1" s="7"/>
      <c r="D1" s="7"/>
      <c r="E1" s="7"/>
      <c r="F1" s="7"/>
      <c r="G1" s="7"/>
      <c r="H1" s="75" t="s">
        <v>1</v>
      </c>
      <c r="I1" s="75"/>
      <c r="J1" s="75"/>
      <c r="K1" s="7"/>
      <c r="L1" s="73" t="s">
        <v>105</v>
      </c>
      <c r="M1" s="73"/>
      <c r="N1" s="73"/>
      <c r="O1" s="73"/>
      <c r="P1" s="73"/>
      <c r="Q1" s="73"/>
      <c r="R1" s="73"/>
      <c r="S1" s="73"/>
      <c r="T1" s="73"/>
      <c r="U1" s="73"/>
    </row>
    <row r="2" spans="1:21" ht="16.5" x14ac:dyDescent="0.25">
      <c r="A2" s="7" t="s">
        <v>0</v>
      </c>
      <c r="B2" s="73" t="s">
        <v>106</v>
      </c>
      <c r="C2" s="73"/>
      <c r="D2" s="7" t="s">
        <v>3</v>
      </c>
      <c r="E2" s="73" t="s">
        <v>107</v>
      </c>
      <c r="F2" s="73"/>
      <c r="G2" s="73"/>
      <c r="H2" s="7" t="s">
        <v>4</v>
      </c>
      <c r="I2" s="7"/>
      <c r="J2" s="7"/>
      <c r="K2" s="7"/>
      <c r="L2" s="73" t="s">
        <v>108</v>
      </c>
      <c r="M2" s="73"/>
      <c r="N2" s="73"/>
      <c r="O2" s="73"/>
      <c r="P2" s="73"/>
      <c r="Q2" s="73"/>
      <c r="R2" s="73"/>
      <c r="S2" s="73"/>
      <c r="T2" s="73"/>
      <c r="U2" s="73"/>
    </row>
    <row r="3" spans="1:21" ht="21.75" customHeight="1" x14ac:dyDescent="0.25">
      <c r="A3" s="7" t="s">
        <v>109</v>
      </c>
      <c r="B3" s="73" t="s">
        <v>110</v>
      </c>
      <c r="C3" s="73"/>
      <c r="D3" s="7" t="s">
        <v>6</v>
      </c>
      <c r="E3" s="73">
        <v>11</v>
      </c>
      <c r="F3" s="73"/>
      <c r="G3" s="5"/>
      <c r="H3" s="75" t="s">
        <v>7</v>
      </c>
      <c r="I3" s="75"/>
      <c r="J3" s="75"/>
      <c r="K3" s="75"/>
      <c r="L3" s="73" t="s">
        <v>111</v>
      </c>
      <c r="M3" s="73"/>
      <c r="N3" s="73"/>
      <c r="O3" s="73"/>
      <c r="P3" s="77" t="s">
        <v>112</v>
      </c>
      <c r="Q3" s="77"/>
      <c r="R3" s="77"/>
      <c r="S3" s="77"/>
      <c r="T3" s="77"/>
      <c r="U3" s="77"/>
    </row>
    <row r="4" spans="1:21" ht="21.75" customHeight="1" x14ac:dyDescent="0.25">
      <c r="A4" s="7" t="s">
        <v>8</v>
      </c>
      <c r="B4" s="73" t="s">
        <v>113</v>
      </c>
      <c r="C4" s="73"/>
      <c r="D4" s="7" t="s">
        <v>9</v>
      </c>
      <c r="E4" s="8"/>
      <c r="F4" s="76"/>
      <c r="G4" s="76"/>
      <c r="H4" s="74"/>
      <c r="I4" s="74"/>
      <c r="J4" s="74"/>
      <c r="K4" s="74"/>
      <c r="L4" s="73" t="s">
        <v>114</v>
      </c>
      <c r="M4" s="73"/>
      <c r="N4" s="73"/>
      <c r="O4" s="73"/>
      <c r="P4" s="73" t="s">
        <v>115</v>
      </c>
      <c r="Q4" s="73"/>
      <c r="R4" s="73"/>
      <c r="S4" s="73"/>
      <c r="T4" s="73"/>
      <c r="U4" s="73"/>
    </row>
    <row r="5" spans="1:21" ht="21.75" customHeight="1" x14ac:dyDescent="0.25">
      <c r="A5" s="71" t="s">
        <v>116</v>
      </c>
      <c r="B5" s="71"/>
      <c r="C5" s="71"/>
      <c r="D5" s="72">
        <v>43306</v>
      </c>
      <c r="E5" s="73"/>
      <c r="F5" s="73"/>
      <c r="G5" s="5"/>
      <c r="H5" s="75" t="s">
        <v>11</v>
      </c>
      <c r="I5" s="75"/>
      <c r="J5" s="75"/>
      <c r="K5" s="75"/>
      <c r="L5" s="73" t="s">
        <v>117</v>
      </c>
      <c r="M5" s="73"/>
      <c r="N5" s="73"/>
      <c r="O5" s="73"/>
      <c r="P5" s="74"/>
      <c r="Q5" s="74"/>
      <c r="R5" s="74"/>
      <c r="S5" s="74"/>
      <c r="T5" s="74"/>
      <c r="U5" s="74"/>
    </row>
    <row r="6" spans="1:21" s="10" customFormat="1" ht="8.25" x14ac:dyDescent="0.15">
      <c r="A6" s="9"/>
    </row>
    <row r="7" spans="1:21" ht="17.25" x14ac:dyDescent="0.25">
      <c r="A7" s="53" t="s">
        <v>13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2" customFormat="1" x14ac:dyDescent="0.2">
      <c r="A8" s="70" t="s">
        <v>14</v>
      </c>
      <c r="B8" s="70"/>
      <c r="C8" s="70"/>
      <c r="D8" s="70"/>
      <c r="F8" s="69"/>
      <c r="G8" s="69"/>
      <c r="H8" s="69"/>
      <c r="I8" s="69"/>
      <c r="J8" s="69"/>
    </row>
    <row r="9" spans="1:21" s="3" customFormat="1" ht="15.75" x14ac:dyDescent="0.25">
      <c r="A9" s="15" t="s">
        <v>15</v>
      </c>
      <c r="B9" s="15" t="s">
        <v>16</v>
      </c>
      <c r="C9" s="15" t="s">
        <v>17</v>
      </c>
      <c r="D9" s="4" t="s">
        <v>18</v>
      </c>
      <c r="E9" s="15" t="s">
        <v>19</v>
      </c>
      <c r="F9" s="15" t="s">
        <v>20</v>
      </c>
      <c r="G9" s="15" t="s">
        <v>21</v>
      </c>
      <c r="H9" s="15" t="s">
        <v>22</v>
      </c>
      <c r="I9" s="15" t="s">
        <v>23</v>
      </c>
      <c r="J9" s="4" t="s">
        <v>24</v>
      </c>
      <c r="K9" s="4" t="s">
        <v>25</v>
      </c>
      <c r="L9" s="4" t="s">
        <v>26</v>
      </c>
      <c r="M9" s="15" t="s">
        <v>27</v>
      </c>
      <c r="N9" s="4" t="s">
        <v>28</v>
      </c>
      <c r="O9" s="4" t="s">
        <v>29</v>
      </c>
      <c r="P9" s="4" t="s">
        <v>30</v>
      </c>
      <c r="Q9" s="4" t="s">
        <v>31</v>
      </c>
      <c r="R9" s="4" t="s">
        <v>32</v>
      </c>
      <c r="S9" s="4" t="s">
        <v>33</v>
      </c>
      <c r="T9" s="15" t="s">
        <v>34</v>
      </c>
      <c r="U9" s="15" t="s">
        <v>35</v>
      </c>
    </row>
    <row r="10" spans="1:21" ht="18" x14ac:dyDescent="0.25">
      <c r="A10" s="16">
        <v>1</v>
      </c>
      <c r="B10" s="17" t="s">
        <v>118</v>
      </c>
      <c r="C10" s="16" t="s">
        <v>119</v>
      </c>
      <c r="D10" s="16" t="s">
        <v>120</v>
      </c>
      <c r="E10" s="16">
        <v>2008</v>
      </c>
      <c r="F10" s="16" t="s">
        <v>121</v>
      </c>
      <c r="G10" s="16">
        <v>92</v>
      </c>
      <c r="H10" s="16">
        <v>21</v>
      </c>
      <c r="I10" s="16">
        <v>37</v>
      </c>
      <c r="J10" s="16">
        <v>22</v>
      </c>
      <c r="K10" s="16">
        <v>8</v>
      </c>
      <c r="L10" s="16">
        <v>4</v>
      </c>
      <c r="M10" s="16">
        <v>3</v>
      </c>
      <c r="N10" s="23">
        <f>(J10)+(K10*2)+(L10*3)+(M10*4)</f>
        <v>62</v>
      </c>
      <c r="O10" s="16">
        <v>3</v>
      </c>
      <c r="P10" s="16">
        <v>8</v>
      </c>
      <c r="Q10" s="16">
        <v>9</v>
      </c>
      <c r="R10" s="16">
        <v>3</v>
      </c>
      <c r="S10" s="16">
        <v>10</v>
      </c>
      <c r="T10" s="16">
        <v>12</v>
      </c>
      <c r="U10" s="18">
        <f>(I10/G10)</f>
        <v>0.40217391304347827</v>
      </c>
    </row>
    <row r="11" spans="1:21" ht="18" x14ac:dyDescent="0.25">
      <c r="A11" s="16">
        <v>2</v>
      </c>
      <c r="B11" s="17" t="s">
        <v>122</v>
      </c>
      <c r="C11" s="16" t="s">
        <v>123</v>
      </c>
      <c r="D11" s="16" t="s">
        <v>124</v>
      </c>
      <c r="E11" s="16">
        <v>2009</v>
      </c>
      <c r="F11" s="16" t="s">
        <v>125</v>
      </c>
      <c r="G11" s="16">
        <v>23</v>
      </c>
      <c r="H11" s="16">
        <v>3</v>
      </c>
      <c r="I11" s="16">
        <v>3</v>
      </c>
      <c r="J11" s="16">
        <v>3</v>
      </c>
      <c r="K11" s="24"/>
      <c r="L11" s="25"/>
      <c r="M11" s="16"/>
      <c r="N11" s="23">
        <f t="shared" ref="N11:N27" si="0">(J11)+(K11*2)+(L11*3)+(M11*4)</f>
        <v>3</v>
      </c>
      <c r="O11" s="16">
        <v>2</v>
      </c>
      <c r="P11" s="16">
        <v>1</v>
      </c>
      <c r="Q11" s="16">
        <v>3</v>
      </c>
      <c r="R11" s="16"/>
      <c r="S11" s="16">
        <v>1</v>
      </c>
      <c r="T11" s="16">
        <v>1</v>
      </c>
      <c r="U11" s="18">
        <f t="shared" ref="U11:U28" si="1">(I11/G11)</f>
        <v>0.13043478260869565</v>
      </c>
    </row>
    <row r="12" spans="1:21" ht="18" x14ac:dyDescent="0.25">
      <c r="A12" s="16">
        <v>3</v>
      </c>
      <c r="B12" s="17" t="s">
        <v>126</v>
      </c>
      <c r="C12" s="16" t="s">
        <v>127</v>
      </c>
      <c r="D12" s="16" t="s">
        <v>128</v>
      </c>
      <c r="E12" s="16">
        <v>2009</v>
      </c>
      <c r="F12" s="16" t="s">
        <v>129</v>
      </c>
      <c r="G12" s="16">
        <v>97</v>
      </c>
      <c r="H12" s="16">
        <v>17</v>
      </c>
      <c r="I12" s="16">
        <v>34</v>
      </c>
      <c r="J12" s="16">
        <v>24</v>
      </c>
      <c r="K12" s="16">
        <v>6</v>
      </c>
      <c r="L12" s="16">
        <v>3</v>
      </c>
      <c r="M12" s="16">
        <v>1</v>
      </c>
      <c r="N12" s="23">
        <f t="shared" si="0"/>
        <v>49</v>
      </c>
      <c r="O12" s="16">
        <v>3</v>
      </c>
      <c r="P12" s="16">
        <v>4</v>
      </c>
      <c r="Q12" s="16">
        <v>15</v>
      </c>
      <c r="R12" s="16">
        <v>2</v>
      </c>
      <c r="S12" s="16">
        <v>13</v>
      </c>
      <c r="T12" s="16">
        <v>16</v>
      </c>
      <c r="U12" s="18">
        <f t="shared" si="1"/>
        <v>0.35051546391752575</v>
      </c>
    </row>
    <row r="13" spans="1:21" ht="18" x14ac:dyDescent="0.25">
      <c r="A13" s="16">
        <v>4</v>
      </c>
      <c r="B13" s="17" t="s">
        <v>130</v>
      </c>
      <c r="C13" s="16" t="s">
        <v>131</v>
      </c>
      <c r="D13" s="16" t="s">
        <v>132</v>
      </c>
      <c r="E13" s="16">
        <v>2010</v>
      </c>
      <c r="F13" s="16" t="s">
        <v>121</v>
      </c>
      <c r="G13" s="16">
        <v>6</v>
      </c>
      <c r="H13" s="16">
        <v>0</v>
      </c>
      <c r="I13" s="16">
        <v>1</v>
      </c>
      <c r="J13" s="16">
        <v>1</v>
      </c>
      <c r="K13" s="16"/>
      <c r="L13" s="16"/>
      <c r="M13" s="16"/>
      <c r="N13" s="23">
        <f t="shared" si="0"/>
        <v>1</v>
      </c>
      <c r="O13" s="16"/>
      <c r="P13" s="16">
        <v>1</v>
      </c>
      <c r="Q13" s="16">
        <v>1</v>
      </c>
      <c r="R13" s="16"/>
      <c r="S13" s="16"/>
      <c r="T13" s="16"/>
      <c r="U13" s="18">
        <f t="shared" si="1"/>
        <v>0.16666666666666666</v>
      </c>
    </row>
    <row r="14" spans="1:21" ht="18" x14ac:dyDescent="0.25">
      <c r="A14" s="16">
        <v>5</v>
      </c>
      <c r="B14" s="17" t="s">
        <v>133</v>
      </c>
      <c r="C14" s="16" t="s">
        <v>123</v>
      </c>
      <c r="D14" s="16" t="s">
        <v>134</v>
      </c>
      <c r="E14" s="16">
        <v>2011</v>
      </c>
      <c r="F14" s="16" t="s">
        <v>121</v>
      </c>
      <c r="G14" s="16">
        <v>4</v>
      </c>
      <c r="H14" s="16">
        <v>1</v>
      </c>
      <c r="I14" s="16">
        <v>1</v>
      </c>
      <c r="J14" s="16">
        <v>1</v>
      </c>
      <c r="K14" s="16"/>
      <c r="L14" s="16"/>
      <c r="M14" s="16"/>
      <c r="N14" s="23">
        <f t="shared" si="0"/>
        <v>1</v>
      </c>
      <c r="O14" s="16"/>
      <c r="P14" s="16"/>
      <c r="Q14" s="16"/>
      <c r="R14" s="16"/>
      <c r="S14" s="16"/>
      <c r="T14" s="16"/>
      <c r="U14" s="18">
        <f t="shared" si="1"/>
        <v>0.25</v>
      </c>
    </row>
    <row r="15" spans="1:21" ht="18" x14ac:dyDescent="0.25">
      <c r="A15" s="16">
        <v>6</v>
      </c>
      <c r="B15" s="17" t="s">
        <v>135</v>
      </c>
      <c r="C15" s="16" t="s">
        <v>136</v>
      </c>
      <c r="D15" s="16" t="s">
        <v>137</v>
      </c>
      <c r="E15" s="16">
        <v>2009</v>
      </c>
      <c r="F15" s="16" t="s">
        <v>121</v>
      </c>
      <c r="G15" s="16">
        <v>48</v>
      </c>
      <c r="H15" s="16">
        <v>12</v>
      </c>
      <c r="I15" s="16">
        <v>16</v>
      </c>
      <c r="J15" s="16">
        <v>14</v>
      </c>
      <c r="K15" s="16">
        <v>1</v>
      </c>
      <c r="L15" s="16">
        <v>1</v>
      </c>
      <c r="M15" s="16"/>
      <c r="N15" s="23">
        <f t="shared" si="0"/>
        <v>19</v>
      </c>
      <c r="O15" s="16">
        <v>1</v>
      </c>
      <c r="P15" s="16">
        <v>4</v>
      </c>
      <c r="Q15" s="16">
        <v>4</v>
      </c>
      <c r="R15" s="16">
        <v>3</v>
      </c>
      <c r="S15" s="16">
        <v>2</v>
      </c>
      <c r="T15" s="16">
        <v>3</v>
      </c>
      <c r="U15" s="18">
        <f t="shared" si="1"/>
        <v>0.33333333333333331</v>
      </c>
    </row>
    <row r="16" spans="1:21" ht="18" x14ac:dyDescent="0.25">
      <c r="A16" s="16">
        <v>7</v>
      </c>
      <c r="B16" s="17" t="s">
        <v>138</v>
      </c>
      <c r="C16" s="16" t="s">
        <v>139</v>
      </c>
      <c r="D16" s="16" t="s">
        <v>140</v>
      </c>
      <c r="E16" s="16">
        <v>2009</v>
      </c>
      <c r="F16" s="16" t="s">
        <v>141</v>
      </c>
      <c r="G16" s="16">
        <v>77</v>
      </c>
      <c r="H16" s="16">
        <v>21</v>
      </c>
      <c r="I16" s="16">
        <v>22</v>
      </c>
      <c r="J16" s="16">
        <v>18</v>
      </c>
      <c r="K16" s="16">
        <v>3</v>
      </c>
      <c r="L16" s="16">
        <v>1</v>
      </c>
      <c r="M16" s="16"/>
      <c r="N16" s="23">
        <f t="shared" si="0"/>
        <v>27</v>
      </c>
      <c r="O16" s="16">
        <v>5</v>
      </c>
      <c r="P16" s="16">
        <v>5</v>
      </c>
      <c r="Q16" s="16">
        <v>5</v>
      </c>
      <c r="R16" s="16">
        <v>4</v>
      </c>
      <c r="S16" s="16">
        <v>5</v>
      </c>
      <c r="T16" s="16">
        <v>5</v>
      </c>
      <c r="U16" s="18">
        <f t="shared" si="1"/>
        <v>0.2857142857142857</v>
      </c>
    </row>
    <row r="17" spans="1:21" ht="18" x14ac:dyDescent="0.25">
      <c r="A17" s="16">
        <v>8</v>
      </c>
      <c r="B17" s="17" t="s">
        <v>142</v>
      </c>
      <c r="C17" s="16" t="s">
        <v>143</v>
      </c>
      <c r="D17" s="16" t="s">
        <v>144</v>
      </c>
      <c r="E17" s="16">
        <v>2009</v>
      </c>
      <c r="F17" s="16" t="s">
        <v>121</v>
      </c>
      <c r="G17" s="16">
        <v>23</v>
      </c>
      <c r="H17" s="16">
        <v>6</v>
      </c>
      <c r="I17" s="16">
        <v>6</v>
      </c>
      <c r="J17" s="16">
        <v>6</v>
      </c>
      <c r="K17" s="16"/>
      <c r="L17" s="16"/>
      <c r="M17" s="16"/>
      <c r="N17" s="23">
        <f t="shared" si="0"/>
        <v>6</v>
      </c>
      <c r="O17" s="16"/>
      <c r="P17" s="16">
        <v>1</v>
      </c>
      <c r="Q17" s="16">
        <v>2</v>
      </c>
      <c r="R17" s="16"/>
      <c r="S17" s="16">
        <v>1</v>
      </c>
      <c r="T17" s="16">
        <v>1</v>
      </c>
      <c r="U17" s="18">
        <f t="shared" si="1"/>
        <v>0.2608695652173913</v>
      </c>
    </row>
    <row r="18" spans="1:21" ht="18" x14ac:dyDescent="0.25">
      <c r="A18" s="16">
        <v>9</v>
      </c>
      <c r="B18" s="17" t="s">
        <v>145</v>
      </c>
      <c r="C18" s="16" t="s">
        <v>146</v>
      </c>
      <c r="D18" s="16" t="s">
        <v>147</v>
      </c>
      <c r="E18" s="16">
        <v>2010</v>
      </c>
      <c r="F18" s="16" t="s">
        <v>125</v>
      </c>
      <c r="G18" s="16">
        <v>49</v>
      </c>
      <c r="H18" s="16">
        <v>14</v>
      </c>
      <c r="I18" s="16">
        <v>18</v>
      </c>
      <c r="J18" s="16">
        <v>15</v>
      </c>
      <c r="K18" s="16">
        <v>2</v>
      </c>
      <c r="L18" s="16">
        <v>1</v>
      </c>
      <c r="M18" s="16"/>
      <c r="N18" s="23">
        <f t="shared" si="0"/>
        <v>22</v>
      </c>
      <c r="O18" s="16">
        <v>2</v>
      </c>
      <c r="P18" s="16">
        <v>2</v>
      </c>
      <c r="Q18" s="16">
        <v>2</v>
      </c>
      <c r="R18" s="16">
        <v>2</v>
      </c>
      <c r="S18" s="16">
        <v>3</v>
      </c>
      <c r="T18" s="16">
        <v>8</v>
      </c>
      <c r="U18" s="18">
        <f t="shared" si="1"/>
        <v>0.36734693877551022</v>
      </c>
    </row>
    <row r="19" spans="1:21" ht="18" x14ac:dyDescent="0.25">
      <c r="A19" s="16">
        <v>10</v>
      </c>
      <c r="B19" s="17" t="s">
        <v>148</v>
      </c>
      <c r="C19" s="16" t="s">
        <v>149</v>
      </c>
      <c r="D19" s="16" t="s">
        <v>150</v>
      </c>
      <c r="E19" s="16">
        <v>2008</v>
      </c>
      <c r="F19" s="16" t="s">
        <v>151</v>
      </c>
      <c r="G19" s="16">
        <v>62</v>
      </c>
      <c r="H19" s="16">
        <v>14</v>
      </c>
      <c r="I19" s="16">
        <v>22</v>
      </c>
      <c r="J19" s="16">
        <v>18</v>
      </c>
      <c r="K19" s="16">
        <v>4</v>
      </c>
      <c r="L19" s="16"/>
      <c r="M19" s="16"/>
      <c r="N19" s="23">
        <f t="shared" si="0"/>
        <v>26</v>
      </c>
      <c r="O19" s="16">
        <v>1</v>
      </c>
      <c r="P19" s="16">
        <v>5</v>
      </c>
      <c r="Q19" s="16">
        <v>3</v>
      </c>
      <c r="R19" s="16">
        <v>3</v>
      </c>
      <c r="S19" s="16">
        <v>6</v>
      </c>
      <c r="T19" s="16">
        <v>7</v>
      </c>
      <c r="U19" s="18">
        <f t="shared" si="1"/>
        <v>0.35483870967741937</v>
      </c>
    </row>
    <row r="20" spans="1:21" ht="18" x14ac:dyDescent="0.25">
      <c r="A20" s="16">
        <v>11</v>
      </c>
      <c r="B20" s="17" t="s">
        <v>152</v>
      </c>
      <c r="C20" s="16" t="s">
        <v>149</v>
      </c>
      <c r="D20" s="16" t="s">
        <v>153</v>
      </c>
      <c r="E20" s="16">
        <v>2009</v>
      </c>
      <c r="F20" s="16" t="s">
        <v>121</v>
      </c>
      <c r="G20" s="16">
        <v>72</v>
      </c>
      <c r="H20" s="16">
        <v>13</v>
      </c>
      <c r="I20" s="16">
        <v>26</v>
      </c>
      <c r="J20" s="16">
        <v>21</v>
      </c>
      <c r="K20" s="16">
        <v>2</v>
      </c>
      <c r="L20" s="16">
        <v>1</v>
      </c>
      <c r="M20" s="16">
        <v>2</v>
      </c>
      <c r="N20" s="23">
        <f t="shared" si="0"/>
        <v>36</v>
      </c>
      <c r="O20" s="16">
        <v>1</v>
      </c>
      <c r="P20" s="16">
        <v>11</v>
      </c>
      <c r="Q20" s="16">
        <v>8</v>
      </c>
      <c r="R20" s="16">
        <v>4</v>
      </c>
      <c r="S20" s="16">
        <v>7</v>
      </c>
      <c r="T20" s="16">
        <v>12</v>
      </c>
      <c r="U20" s="18">
        <f t="shared" si="1"/>
        <v>0.3611111111111111</v>
      </c>
    </row>
    <row r="21" spans="1:21" ht="18" x14ac:dyDescent="0.25">
      <c r="A21" s="16">
        <v>12</v>
      </c>
      <c r="B21" s="17" t="s">
        <v>154</v>
      </c>
      <c r="C21" s="16" t="s">
        <v>155</v>
      </c>
      <c r="D21" s="16" t="s">
        <v>156</v>
      </c>
      <c r="E21" s="16">
        <v>2009</v>
      </c>
      <c r="F21" s="16" t="s">
        <v>121</v>
      </c>
      <c r="G21" s="16">
        <v>58</v>
      </c>
      <c r="H21" s="16">
        <v>10</v>
      </c>
      <c r="I21" s="16">
        <v>16</v>
      </c>
      <c r="J21" s="16">
        <v>13</v>
      </c>
      <c r="K21" s="16">
        <v>3</v>
      </c>
      <c r="L21" s="16"/>
      <c r="M21" s="16"/>
      <c r="N21" s="23">
        <f t="shared" si="0"/>
        <v>19</v>
      </c>
      <c r="O21" s="16">
        <v>1</v>
      </c>
      <c r="P21" s="16">
        <v>5</v>
      </c>
      <c r="Q21" s="16">
        <v>3</v>
      </c>
      <c r="R21" s="16">
        <v>1</v>
      </c>
      <c r="S21" s="16">
        <v>2</v>
      </c>
      <c r="T21" s="16">
        <v>2</v>
      </c>
      <c r="U21" s="18">
        <f t="shared" si="1"/>
        <v>0.27586206896551724</v>
      </c>
    </row>
    <row r="22" spans="1:21" ht="18" x14ac:dyDescent="0.25">
      <c r="A22" s="16">
        <v>13</v>
      </c>
      <c r="B22" s="17" t="s">
        <v>157</v>
      </c>
      <c r="C22" s="16" t="s">
        <v>149</v>
      </c>
      <c r="D22" s="16" t="s">
        <v>158</v>
      </c>
      <c r="E22" s="16">
        <v>2010</v>
      </c>
      <c r="F22" s="16" t="s">
        <v>121</v>
      </c>
      <c r="G22" s="16">
        <v>33</v>
      </c>
      <c r="H22" s="16">
        <v>4</v>
      </c>
      <c r="I22" s="16">
        <v>5</v>
      </c>
      <c r="J22" s="16">
        <v>4</v>
      </c>
      <c r="K22" s="16">
        <v>1</v>
      </c>
      <c r="L22" s="16"/>
      <c r="M22" s="16"/>
      <c r="N22" s="23">
        <f t="shared" si="0"/>
        <v>6</v>
      </c>
      <c r="O22" s="16"/>
      <c r="P22" s="16">
        <v>4</v>
      </c>
      <c r="Q22" s="16">
        <v>2</v>
      </c>
      <c r="R22" s="16"/>
      <c r="S22" s="16">
        <v>1</v>
      </c>
      <c r="T22" s="16">
        <v>1</v>
      </c>
      <c r="U22" s="18">
        <f t="shared" si="1"/>
        <v>0.15151515151515152</v>
      </c>
    </row>
    <row r="23" spans="1:21" ht="18" x14ac:dyDescent="0.25">
      <c r="A23" s="16">
        <v>14</v>
      </c>
      <c r="B23" s="17" t="s">
        <v>159</v>
      </c>
      <c r="C23" s="16" t="s">
        <v>123</v>
      </c>
      <c r="D23" s="16" t="s">
        <v>160</v>
      </c>
      <c r="E23" s="16">
        <v>2010</v>
      </c>
      <c r="F23" s="16" t="s">
        <v>141</v>
      </c>
      <c r="G23" s="16">
        <v>59</v>
      </c>
      <c r="H23" s="16">
        <v>18</v>
      </c>
      <c r="I23" s="16">
        <v>21</v>
      </c>
      <c r="J23" s="16">
        <v>15</v>
      </c>
      <c r="K23" s="16">
        <v>3</v>
      </c>
      <c r="L23" s="16">
        <v>2</v>
      </c>
      <c r="M23" s="16">
        <v>1</v>
      </c>
      <c r="N23" s="23">
        <f t="shared" si="0"/>
        <v>31</v>
      </c>
      <c r="O23" s="16">
        <v>1</v>
      </c>
      <c r="P23" s="16">
        <v>3</v>
      </c>
      <c r="Q23" s="16">
        <v>5</v>
      </c>
      <c r="R23" s="16">
        <v>2</v>
      </c>
      <c r="S23" s="16">
        <v>4</v>
      </c>
      <c r="T23" s="16">
        <v>8</v>
      </c>
      <c r="U23" s="18">
        <f t="shared" si="1"/>
        <v>0.3559322033898305</v>
      </c>
    </row>
    <row r="24" spans="1:21" ht="18" x14ac:dyDescent="0.25">
      <c r="A24" s="16">
        <v>15</v>
      </c>
      <c r="B24" s="17" t="s">
        <v>161</v>
      </c>
      <c r="C24" s="16" t="s">
        <v>149</v>
      </c>
      <c r="D24" s="16" t="s">
        <v>162</v>
      </c>
      <c r="E24" s="16">
        <v>2009</v>
      </c>
      <c r="F24" s="16" t="s">
        <v>125</v>
      </c>
      <c r="G24" s="16">
        <v>69</v>
      </c>
      <c r="H24" s="16">
        <v>18</v>
      </c>
      <c r="I24" s="16">
        <v>23</v>
      </c>
      <c r="J24" s="16">
        <v>18</v>
      </c>
      <c r="K24" s="16">
        <v>4</v>
      </c>
      <c r="L24" s="16">
        <v>1</v>
      </c>
      <c r="M24" s="16"/>
      <c r="N24" s="23">
        <f t="shared" si="0"/>
        <v>29</v>
      </c>
      <c r="O24" s="16">
        <v>2</v>
      </c>
      <c r="P24" s="16">
        <v>2</v>
      </c>
      <c r="Q24" s="16">
        <v>6</v>
      </c>
      <c r="R24" s="16">
        <v>3</v>
      </c>
      <c r="S24" s="16">
        <v>5</v>
      </c>
      <c r="T24" s="16">
        <v>8</v>
      </c>
      <c r="U24" s="18">
        <f t="shared" si="1"/>
        <v>0.33333333333333331</v>
      </c>
    </row>
    <row r="25" spans="1:21" ht="18" x14ac:dyDescent="0.25">
      <c r="A25" s="16">
        <v>16</v>
      </c>
      <c r="B25" s="17" t="s">
        <v>163</v>
      </c>
      <c r="C25" s="16" t="s">
        <v>164</v>
      </c>
      <c r="D25" s="16" t="s">
        <v>165</v>
      </c>
      <c r="E25" s="16">
        <v>2010</v>
      </c>
      <c r="F25" s="16" t="s">
        <v>121</v>
      </c>
      <c r="G25" s="16">
        <v>70</v>
      </c>
      <c r="H25" s="16">
        <v>14</v>
      </c>
      <c r="I25" s="16">
        <v>22</v>
      </c>
      <c r="J25" s="16">
        <v>16</v>
      </c>
      <c r="K25" s="16"/>
      <c r="L25" s="16">
        <v>4</v>
      </c>
      <c r="M25" s="16">
        <v>2</v>
      </c>
      <c r="N25" s="23">
        <f t="shared" si="0"/>
        <v>36</v>
      </c>
      <c r="O25" s="16">
        <v>3</v>
      </c>
      <c r="P25" s="16">
        <v>4</v>
      </c>
      <c r="Q25" s="16">
        <v>2</v>
      </c>
      <c r="R25" s="16">
        <v>1</v>
      </c>
      <c r="S25" s="16">
        <v>12</v>
      </c>
      <c r="T25" s="16">
        <v>14</v>
      </c>
      <c r="U25" s="18">
        <f t="shared" si="1"/>
        <v>0.31428571428571428</v>
      </c>
    </row>
    <row r="26" spans="1:21" ht="18" x14ac:dyDescent="0.25">
      <c r="A26" s="16">
        <v>17</v>
      </c>
      <c r="B26" s="17" t="s">
        <v>166</v>
      </c>
      <c r="C26" s="16" t="s">
        <v>167</v>
      </c>
      <c r="D26" s="16" t="s">
        <v>160</v>
      </c>
      <c r="E26" s="16">
        <v>2011</v>
      </c>
      <c r="F26" s="16" t="s">
        <v>121</v>
      </c>
      <c r="G26" s="16">
        <v>28</v>
      </c>
      <c r="H26" s="16">
        <v>4</v>
      </c>
      <c r="I26" s="16">
        <v>8</v>
      </c>
      <c r="J26" s="16">
        <v>7</v>
      </c>
      <c r="K26" s="16">
        <v>1</v>
      </c>
      <c r="L26" s="16"/>
      <c r="M26" s="16"/>
      <c r="N26" s="23">
        <f t="shared" si="0"/>
        <v>9</v>
      </c>
      <c r="O26" s="16">
        <v>1</v>
      </c>
      <c r="P26" s="16">
        <v>2</v>
      </c>
      <c r="Q26" s="16">
        <v>1</v>
      </c>
      <c r="R26" s="16"/>
      <c r="S26" s="16"/>
      <c r="T26" s="16">
        <v>1</v>
      </c>
      <c r="U26" s="18">
        <f t="shared" si="1"/>
        <v>0.2857142857142857</v>
      </c>
    </row>
    <row r="27" spans="1:21" ht="18" x14ac:dyDescent="0.25">
      <c r="A27" s="16">
        <v>18</v>
      </c>
      <c r="B27" s="17" t="s">
        <v>168</v>
      </c>
      <c r="C27" s="16" t="s">
        <v>136</v>
      </c>
      <c r="D27" s="16" t="s">
        <v>169</v>
      </c>
      <c r="E27" s="16">
        <v>2010</v>
      </c>
      <c r="F27" s="16" t="s">
        <v>121</v>
      </c>
      <c r="G27" s="16">
        <v>18</v>
      </c>
      <c r="H27" s="16">
        <v>2</v>
      </c>
      <c r="I27" s="16">
        <v>5</v>
      </c>
      <c r="J27" s="16">
        <v>5</v>
      </c>
      <c r="K27" s="16"/>
      <c r="L27" s="16"/>
      <c r="M27" s="16"/>
      <c r="N27" s="23">
        <f t="shared" si="0"/>
        <v>5</v>
      </c>
      <c r="O27" s="16"/>
      <c r="P27" s="16"/>
      <c r="Q27" s="16"/>
      <c r="R27" s="16"/>
      <c r="S27" s="16"/>
      <c r="T27" s="16"/>
      <c r="U27" s="18">
        <f t="shared" si="1"/>
        <v>0.27777777777777779</v>
      </c>
    </row>
    <row r="28" spans="1:21" ht="18" x14ac:dyDescent="0.25">
      <c r="A28" s="16" t="s">
        <v>36</v>
      </c>
      <c r="B28" s="22" t="s">
        <v>37</v>
      </c>
      <c r="C28" s="22" t="s">
        <v>37</v>
      </c>
      <c r="D28" s="22" t="s">
        <v>37</v>
      </c>
      <c r="E28" s="22" t="s">
        <v>37</v>
      </c>
      <c r="F28" s="22" t="s">
        <v>37</v>
      </c>
      <c r="G28" s="16">
        <f>SUM(G10:G27)</f>
        <v>888</v>
      </c>
      <c r="H28" s="16">
        <f t="shared" ref="H28:T28" si="2">SUM(H10:H27)</f>
        <v>192</v>
      </c>
      <c r="I28" s="16">
        <f t="shared" si="2"/>
        <v>286</v>
      </c>
      <c r="J28" s="16">
        <f t="shared" si="2"/>
        <v>221</v>
      </c>
      <c r="K28" s="16">
        <f t="shared" si="2"/>
        <v>38</v>
      </c>
      <c r="L28" s="16">
        <f t="shared" si="2"/>
        <v>18</v>
      </c>
      <c r="M28" s="16">
        <f t="shared" si="2"/>
        <v>9</v>
      </c>
      <c r="N28" s="16">
        <f t="shared" si="2"/>
        <v>387</v>
      </c>
      <c r="O28" s="16">
        <f t="shared" si="2"/>
        <v>26</v>
      </c>
      <c r="P28" s="16">
        <f t="shared" si="2"/>
        <v>62</v>
      </c>
      <c r="Q28" s="16">
        <f t="shared" si="2"/>
        <v>71</v>
      </c>
      <c r="R28" s="16">
        <f t="shared" si="2"/>
        <v>28</v>
      </c>
      <c r="S28" s="16">
        <f t="shared" si="2"/>
        <v>72</v>
      </c>
      <c r="T28" s="16">
        <f t="shared" si="2"/>
        <v>99</v>
      </c>
      <c r="U28" s="18">
        <f t="shared" si="1"/>
        <v>0.32207207207207206</v>
      </c>
    </row>
    <row r="29" spans="1:21" s="6" customFormat="1" ht="11.25" x14ac:dyDescent="0.2">
      <c r="A29" s="12"/>
      <c r="H29" s="12"/>
      <c r="I29" s="12"/>
    </row>
    <row r="30" spans="1:21" ht="17.25" x14ac:dyDescent="0.25">
      <c r="A30" s="53" t="s">
        <v>38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s="6" customFormat="1" ht="11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3" customFormat="1" ht="15.75" x14ac:dyDescent="0.25">
      <c r="A32" s="15" t="s">
        <v>15</v>
      </c>
      <c r="B32" s="15" t="s">
        <v>16</v>
      </c>
      <c r="C32" s="15" t="s">
        <v>39</v>
      </c>
      <c r="D32" s="15" t="s">
        <v>40</v>
      </c>
      <c r="E32" s="15" t="s">
        <v>41</v>
      </c>
      <c r="F32" s="4" t="s">
        <v>42</v>
      </c>
      <c r="G32" s="4" t="s">
        <v>23</v>
      </c>
      <c r="H32" s="4" t="s">
        <v>25</v>
      </c>
      <c r="I32" s="4" t="s">
        <v>26</v>
      </c>
      <c r="J32" s="4" t="s">
        <v>27</v>
      </c>
      <c r="K32" s="4" t="s">
        <v>22</v>
      </c>
      <c r="L32" s="4" t="s">
        <v>43</v>
      </c>
      <c r="M32" s="4" t="s">
        <v>30</v>
      </c>
      <c r="N32" s="4" t="s">
        <v>31</v>
      </c>
      <c r="O32" s="4" t="s">
        <v>44</v>
      </c>
      <c r="P32" s="15" t="s">
        <v>45</v>
      </c>
      <c r="Q32" s="48" t="s">
        <v>46</v>
      </c>
      <c r="R32" s="49"/>
      <c r="S32" s="49"/>
      <c r="T32" s="49"/>
      <c r="U32" s="50"/>
    </row>
    <row r="33" spans="1:21" s="13" customFormat="1" ht="18" x14ac:dyDescent="0.25">
      <c r="A33" s="16">
        <v>2</v>
      </c>
      <c r="B33" s="17" t="s">
        <v>122</v>
      </c>
      <c r="C33" s="16">
        <v>1</v>
      </c>
      <c r="D33" s="16">
        <v>0</v>
      </c>
      <c r="E33" s="16">
        <v>0</v>
      </c>
      <c r="F33" s="19">
        <v>3</v>
      </c>
      <c r="G33" s="16">
        <v>2</v>
      </c>
      <c r="H33" s="16"/>
      <c r="I33" s="16"/>
      <c r="J33" s="16"/>
      <c r="K33" s="16"/>
      <c r="L33" s="16"/>
      <c r="M33" s="16">
        <v>2</v>
      </c>
      <c r="N33" s="16">
        <v>4</v>
      </c>
      <c r="O33" s="19"/>
      <c r="P33" s="19">
        <v>0</v>
      </c>
      <c r="Q33" s="45"/>
      <c r="R33" s="46"/>
      <c r="S33" s="46"/>
      <c r="T33" s="46"/>
      <c r="U33" s="47"/>
    </row>
    <row r="34" spans="1:21" s="13" customFormat="1" ht="18" x14ac:dyDescent="0.25">
      <c r="A34" s="16">
        <v>3</v>
      </c>
      <c r="B34" s="17" t="s">
        <v>126</v>
      </c>
      <c r="C34" s="16">
        <v>1</v>
      </c>
      <c r="D34" s="16">
        <v>0</v>
      </c>
      <c r="E34" s="16">
        <v>0</v>
      </c>
      <c r="F34" s="19">
        <v>3</v>
      </c>
      <c r="G34" s="16">
        <v>3</v>
      </c>
      <c r="H34" s="16"/>
      <c r="I34" s="16"/>
      <c r="J34" s="16"/>
      <c r="K34" s="16"/>
      <c r="L34" s="16"/>
      <c r="M34" s="16">
        <v>1</v>
      </c>
      <c r="N34" s="16">
        <v>1</v>
      </c>
      <c r="O34" s="19"/>
      <c r="P34" s="19">
        <v>0</v>
      </c>
      <c r="Q34" s="45"/>
      <c r="R34" s="46"/>
      <c r="S34" s="46"/>
      <c r="T34" s="46"/>
      <c r="U34" s="47"/>
    </row>
    <row r="35" spans="1:21" s="13" customFormat="1" ht="18" x14ac:dyDescent="0.25">
      <c r="A35" s="16">
        <v>5</v>
      </c>
      <c r="B35" s="17" t="s">
        <v>133</v>
      </c>
      <c r="C35" s="16">
        <v>3</v>
      </c>
      <c r="D35" s="16">
        <v>2</v>
      </c>
      <c r="E35" s="16">
        <v>1</v>
      </c>
      <c r="F35" s="19">
        <v>38</v>
      </c>
      <c r="G35" s="16">
        <v>26</v>
      </c>
      <c r="H35" s="16">
        <v>4</v>
      </c>
      <c r="I35" s="16"/>
      <c r="J35" s="16">
        <v>1</v>
      </c>
      <c r="K35" s="16">
        <v>13</v>
      </c>
      <c r="L35" s="16">
        <v>9</v>
      </c>
      <c r="M35" s="16">
        <v>8</v>
      </c>
      <c r="N35" s="16">
        <v>38</v>
      </c>
      <c r="O35" s="19"/>
      <c r="P35" s="19">
        <v>2.13</v>
      </c>
      <c r="Q35" s="45"/>
      <c r="R35" s="46"/>
      <c r="S35" s="46"/>
      <c r="T35" s="46"/>
      <c r="U35" s="47"/>
    </row>
    <row r="36" spans="1:21" s="13" customFormat="1" ht="18" x14ac:dyDescent="0.25">
      <c r="A36" s="16">
        <v>7</v>
      </c>
      <c r="B36" s="17" t="s">
        <v>138</v>
      </c>
      <c r="C36" s="16">
        <v>4</v>
      </c>
      <c r="D36" s="16">
        <v>3</v>
      </c>
      <c r="E36" s="16">
        <v>1</v>
      </c>
      <c r="F36" s="19">
        <v>50.33</v>
      </c>
      <c r="G36" s="16">
        <v>39</v>
      </c>
      <c r="H36" s="16">
        <v>7</v>
      </c>
      <c r="I36" s="16"/>
      <c r="J36" s="16">
        <v>1</v>
      </c>
      <c r="K36" s="16">
        <v>28</v>
      </c>
      <c r="L36" s="16">
        <v>15</v>
      </c>
      <c r="M36" s="16">
        <v>24</v>
      </c>
      <c r="N36" s="16">
        <v>44</v>
      </c>
      <c r="O36" s="19"/>
      <c r="P36" s="19">
        <v>1.68</v>
      </c>
      <c r="Q36" s="45"/>
      <c r="R36" s="46"/>
      <c r="S36" s="46"/>
      <c r="T36" s="46"/>
      <c r="U36" s="47"/>
    </row>
    <row r="37" spans="1:21" s="13" customFormat="1" ht="18" x14ac:dyDescent="0.25">
      <c r="A37" s="16">
        <v>8</v>
      </c>
      <c r="B37" s="17" t="s">
        <v>142</v>
      </c>
      <c r="C37" s="16">
        <v>7</v>
      </c>
      <c r="D37" s="16">
        <v>2</v>
      </c>
      <c r="E37" s="16">
        <v>0</v>
      </c>
      <c r="F37" s="19">
        <v>44.67</v>
      </c>
      <c r="G37" s="16">
        <v>41</v>
      </c>
      <c r="H37" s="16">
        <v>8</v>
      </c>
      <c r="I37" s="16"/>
      <c r="J37" s="16">
        <v>1</v>
      </c>
      <c r="K37" s="16">
        <v>27</v>
      </c>
      <c r="L37" s="16">
        <v>14</v>
      </c>
      <c r="M37" s="16">
        <v>11</v>
      </c>
      <c r="N37" s="16">
        <v>37</v>
      </c>
      <c r="O37" s="19"/>
      <c r="P37" s="19">
        <v>2.82</v>
      </c>
      <c r="Q37" s="45" t="s">
        <v>170</v>
      </c>
      <c r="R37" s="46"/>
      <c r="S37" s="46"/>
      <c r="T37" s="46"/>
      <c r="U37" s="47"/>
    </row>
    <row r="38" spans="1:21" s="13" customFormat="1" ht="18" x14ac:dyDescent="0.25">
      <c r="A38" s="16">
        <v>10</v>
      </c>
      <c r="B38" s="17" t="s">
        <v>148</v>
      </c>
      <c r="C38" s="16">
        <v>1</v>
      </c>
      <c r="D38" s="16">
        <v>0</v>
      </c>
      <c r="E38" s="16">
        <v>0</v>
      </c>
      <c r="F38" s="19">
        <v>9</v>
      </c>
      <c r="G38" s="16">
        <v>7</v>
      </c>
      <c r="H38" s="16">
        <v>1</v>
      </c>
      <c r="I38" s="16">
        <v>1</v>
      </c>
      <c r="J38" s="16">
        <v>1</v>
      </c>
      <c r="K38" s="16">
        <v>3</v>
      </c>
      <c r="L38" s="16">
        <v>3</v>
      </c>
      <c r="M38" s="16">
        <v>6</v>
      </c>
      <c r="N38" s="16">
        <v>13</v>
      </c>
      <c r="O38" s="19"/>
      <c r="P38" s="19">
        <v>3</v>
      </c>
      <c r="Q38" s="45"/>
      <c r="R38" s="46"/>
      <c r="S38" s="46"/>
      <c r="T38" s="46"/>
      <c r="U38" s="47"/>
    </row>
    <row r="39" spans="1:21" s="13" customFormat="1" ht="18" x14ac:dyDescent="0.25">
      <c r="A39" s="16">
        <v>11</v>
      </c>
      <c r="B39" s="17" t="s">
        <v>152</v>
      </c>
      <c r="C39" s="16">
        <v>3</v>
      </c>
      <c r="D39" s="16">
        <v>2</v>
      </c>
      <c r="E39" s="16">
        <v>1</v>
      </c>
      <c r="F39" s="19">
        <v>42.67</v>
      </c>
      <c r="G39" s="16">
        <v>33</v>
      </c>
      <c r="H39" s="16">
        <v>8</v>
      </c>
      <c r="I39" s="16">
        <v>1</v>
      </c>
      <c r="J39" s="16"/>
      <c r="K39" s="16">
        <v>24</v>
      </c>
      <c r="L39" s="16">
        <v>18</v>
      </c>
      <c r="M39" s="16">
        <v>19</v>
      </c>
      <c r="N39" s="16">
        <v>31</v>
      </c>
      <c r="O39" s="19"/>
      <c r="P39" s="19">
        <v>3.8</v>
      </c>
      <c r="Q39" s="45"/>
      <c r="R39" s="46"/>
      <c r="S39" s="46"/>
      <c r="T39" s="46"/>
      <c r="U39" s="47"/>
    </row>
    <row r="40" spans="1:21" s="13" customFormat="1" ht="18" x14ac:dyDescent="0.25">
      <c r="A40" s="16">
        <v>13</v>
      </c>
      <c r="B40" s="17" t="s">
        <v>157</v>
      </c>
      <c r="C40" s="16">
        <v>2</v>
      </c>
      <c r="D40" s="16">
        <v>1</v>
      </c>
      <c r="E40" s="16">
        <v>0</v>
      </c>
      <c r="F40" s="19">
        <v>21</v>
      </c>
      <c r="G40" s="16">
        <v>18</v>
      </c>
      <c r="H40" s="16">
        <v>3</v>
      </c>
      <c r="I40" s="16"/>
      <c r="J40" s="16">
        <v>3</v>
      </c>
      <c r="K40" s="16">
        <v>12</v>
      </c>
      <c r="L40" s="16">
        <v>10</v>
      </c>
      <c r="M40" s="16">
        <v>9</v>
      </c>
      <c r="N40" s="16">
        <v>10</v>
      </c>
      <c r="O40" s="19"/>
      <c r="P40" s="19">
        <v>4.29</v>
      </c>
      <c r="Q40" s="45"/>
      <c r="R40" s="46"/>
      <c r="S40" s="46"/>
      <c r="T40" s="46"/>
      <c r="U40" s="47"/>
    </row>
    <row r="41" spans="1:21" s="13" customFormat="1" ht="18" x14ac:dyDescent="0.25">
      <c r="A41" s="16">
        <v>14</v>
      </c>
      <c r="B41" s="17" t="s">
        <v>159</v>
      </c>
      <c r="C41" s="16">
        <v>0</v>
      </c>
      <c r="D41" s="16">
        <v>1</v>
      </c>
      <c r="E41" s="16">
        <v>0</v>
      </c>
      <c r="F41" s="19">
        <v>22.33</v>
      </c>
      <c r="G41" s="16">
        <v>12</v>
      </c>
      <c r="H41" s="16">
        <v>1</v>
      </c>
      <c r="I41" s="16"/>
      <c r="J41" s="16"/>
      <c r="K41" s="16">
        <v>13</v>
      </c>
      <c r="L41" s="16">
        <v>12</v>
      </c>
      <c r="M41" s="16">
        <v>23</v>
      </c>
      <c r="N41" s="16">
        <v>24</v>
      </c>
      <c r="O41" s="19"/>
      <c r="P41" s="19">
        <v>4.84</v>
      </c>
      <c r="Q41" s="45"/>
      <c r="R41" s="46"/>
      <c r="S41" s="46"/>
      <c r="T41" s="46"/>
      <c r="U41" s="47"/>
    </row>
    <row r="42" spans="1:21" s="13" customFormat="1" ht="18" x14ac:dyDescent="0.25">
      <c r="A42" s="16">
        <v>15</v>
      </c>
      <c r="B42" s="17" t="s">
        <v>161</v>
      </c>
      <c r="C42" s="16">
        <v>0</v>
      </c>
      <c r="D42" s="16">
        <v>0</v>
      </c>
      <c r="E42" s="16">
        <v>0</v>
      </c>
      <c r="F42" s="19">
        <v>5</v>
      </c>
      <c r="G42" s="16">
        <v>6</v>
      </c>
      <c r="H42" s="16">
        <v>1</v>
      </c>
      <c r="I42" s="16">
        <v>1</v>
      </c>
      <c r="J42" s="16"/>
      <c r="K42" s="16">
        <v>7</v>
      </c>
      <c r="L42" s="16">
        <v>4</v>
      </c>
      <c r="M42" s="16">
        <v>6</v>
      </c>
      <c r="N42" s="16">
        <v>7</v>
      </c>
      <c r="O42" s="19"/>
      <c r="P42" s="19">
        <v>7.2</v>
      </c>
      <c r="Q42" s="45"/>
      <c r="R42" s="46"/>
      <c r="S42" s="46"/>
      <c r="T42" s="46"/>
      <c r="U42" s="47"/>
    </row>
    <row r="43" spans="1:21" s="13" customFormat="1" ht="18" x14ac:dyDescent="0.25">
      <c r="A43" s="16">
        <v>16</v>
      </c>
      <c r="B43" s="17" t="s">
        <v>171</v>
      </c>
      <c r="C43" s="16">
        <v>0</v>
      </c>
      <c r="D43" s="16">
        <v>0</v>
      </c>
      <c r="E43" s="16">
        <v>0</v>
      </c>
      <c r="F43" s="19">
        <v>2.33</v>
      </c>
      <c r="G43" s="16">
        <v>2</v>
      </c>
      <c r="H43" s="16">
        <v>1</v>
      </c>
      <c r="I43" s="16"/>
      <c r="J43" s="16"/>
      <c r="K43" s="16">
        <v>4</v>
      </c>
      <c r="L43" s="16">
        <v>2</v>
      </c>
      <c r="M43" s="16">
        <v>3</v>
      </c>
      <c r="N43" s="16"/>
      <c r="O43" s="19"/>
      <c r="P43" s="19">
        <v>7.71</v>
      </c>
      <c r="Q43" s="45"/>
      <c r="R43" s="46"/>
      <c r="S43" s="46"/>
      <c r="T43" s="46"/>
      <c r="U43" s="47"/>
    </row>
    <row r="44" spans="1:21" s="13" customFormat="1" ht="18" x14ac:dyDescent="0.25">
      <c r="A44" s="16">
        <v>18</v>
      </c>
      <c r="B44" s="17" t="s">
        <v>168</v>
      </c>
      <c r="C44" s="16">
        <v>0</v>
      </c>
      <c r="D44" s="16">
        <v>0</v>
      </c>
      <c r="E44" s="16">
        <v>0</v>
      </c>
      <c r="F44" s="19">
        <v>8</v>
      </c>
      <c r="G44" s="16">
        <v>9</v>
      </c>
      <c r="H44" s="16">
        <v>1</v>
      </c>
      <c r="I44" s="16"/>
      <c r="J44" s="16">
        <v>1</v>
      </c>
      <c r="K44" s="16">
        <v>12</v>
      </c>
      <c r="L44" s="16">
        <v>8</v>
      </c>
      <c r="M44" s="16">
        <v>7</v>
      </c>
      <c r="N44" s="16">
        <v>2</v>
      </c>
      <c r="O44" s="19"/>
      <c r="P44" s="19">
        <v>9</v>
      </c>
      <c r="Q44" s="45"/>
      <c r="R44" s="46"/>
      <c r="S44" s="46"/>
      <c r="T44" s="46"/>
      <c r="U44" s="47"/>
    </row>
    <row r="45" spans="1:21" s="13" customFormat="1" ht="18" x14ac:dyDescent="0.25">
      <c r="A45" s="16" t="s">
        <v>36</v>
      </c>
      <c r="B45" s="22" t="s">
        <v>37</v>
      </c>
      <c r="C45" s="16">
        <f>SUM(C33:C44)</f>
        <v>22</v>
      </c>
      <c r="D45" s="16">
        <f>SUM(D33:D44)</f>
        <v>11</v>
      </c>
      <c r="E45" s="16">
        <f>SUM(E33:E44)</f>
        <v>3</v>
      </c>
      <c r="F45" s="19">
        <f>SUM(F33:F44)</f>
        <v>249.33</v>
      </c>
      <c r="G45" s="16">
        <f t="shared" ref="G45:O45" si="3">SUM(G33:G44)</f>
        <v>198</v>
      </c>
      <c r="H45" s="16">
        <f t="shared" si="3"/>
        <v>35</v>
      </c>
      <c r="I45" s="16">
        <f t="shared" si="3"/>
        <v>3</v>
      </c>
      <c r="J45" s="16">
        <f t="shared" si="3"/>
        <v>8</v>
      </c>
      <c r="K45" s="16">
        <f t="shared" si="3"/>
        <v>143</v>
      </c>
      <c r="L45" s="16">
        <f t="shared" si="3"/>
        <v>95</v>
      </c>
      <c r="M45" s="16">
        <f t="shared" si="3"/>
        <v>119</v>
      </c>
      <c r="N45" s="16">
        <f t="shared" si="3"/>
        <v>211</v>
      </c>
      <c r="O45" s="16">
        <f t="shared" si="3"/>
        <v>0</v>
      </c>
      <c r="P45" s="19">
        <v>3.43</v>
      </c>
      <c r="Q45" s="45"/>
      <c r="R45" s="46"/>
      <c r="S45" s="46"/>
      <c r="T45" s="46"/>
      <c r="U45" s="47"/>
    </row>
    <row r="46" spans="1:21" x14ac:dyDescent="0.2">
      <c r="A46" s="1"/>
      <c r="D46" s="2"/>
    </row>
    <row r="47" spans="1:21" x14ac:dyDescent="0.2">
      <c r="A47" s="1"/>
      <c r="D47" s="2"/>
    </row>
    <row r="48" spans="1:21" x14ac:dyDescent="0.2">
      <c r="A48" s="1"/>
      <c r="D48" s="2"/>
    </row>
    <row r="49" spans="1:4" x14ac:dyDescent="0.2">
      <c r="A49" s="1"/>
      <c r="D49" s="2"/>
    </row>
    <row r="50" spans="1:4" x14ac:dyDescent="0.2">
      <c r="A50" s="1"/>
    </row>
    <row r="51" spans="1:4" x14ac:dyDescent="0.2">
      <c r="A51" s="1"/>
    </row>
    <row r="52" spans="1:4" x14ac:dyDescent="0.2">
      <c r="A52" s="1"/>
    </row>
    <row r="53" spans="1:4" x14ac:dyDescent="0.2">
      <c r="A53" s="1"/>
    </row>
    <row r="54" spans="1:4" x14ac:dyDescent="0.2">
      <c r="A54" s="1"/>
    </row>
    <row r="55" spans="1:4" x14ac:dyDescent="0.2">
      <c r="A55" s="1"/>
    </row>
    <row r="56" spans="1:4" x14ac:dyDescent="0.2">
      <c r="A56" s="1"/>
    </row>
    <row r="57" spans="1:4" x14ac:dyDescent="0.2">
      <c r="A57" s="1"/>
    </row>
    <row r="58" spans="1:4" x14ac:dyDescent="0.2">
      <c r="A58" s="1"/>
    </row>
  </sheetData>
  <mergeCells count="38">
    <mergeCell ref="H1:J1"/>
    <mergeCell ref="L1:U1"/>
    <mergeCell ref="B3:C3"/>
    <mergeCell ref="E3:F3"/>
    <mergeCell ref="P3:U3"/>
    <mergeCell ref="H3:K3"/>
    <mergeCell ref="L3:O3"/>
    <mergeCell ref="B2:C2"/>
    <mergeCell ref="E2:G2"/>
    <mergeCell ref="L2:U2"/>
    <mergeCell ref="B4:C4"/>
    <mergeCell ref="F4:G4"/>
    <mergeCell ref="P4:U4"/>
    <mergeCell ref="H4:K4"/>
    <mergeCell ref="L4:O4"/>
    <mergeCell ref="Q39:U39"/>
    <mergeCell ref="Q32:U32"/>
    <mergeCell ref="Q33:U33"/>
    <mergeCell ref="Q34:U34"/>
    <mergeCell ref="Q35:U35"/>
    <mergeCell ref="Q36:U36"/>
    <mergeCell ref="Q37:U37"/>
    <mergeCell ref="Q38:U38"/>
    <mergeCell ref="A7:U7"/>
    <mergeCell ref="F8:J8"/>
    <mergeCell ref="A30:U30"/>
    <mergeCell ref="A8:D8"/>
    <mergeCell ref="A5:C5"/>
    <mergeCell ref="D5:F5"/>
    <mergeCell ref="P5:U5"/>
    <mergeCell ref="L5:O5"/>
    <mergeCell ref="H5:K5"/>
    <mergeCell ref="Q44:U44"/>
    <mergeCell ref="Q45:U45"/>
    <mergeCell ref="Q40:U40"/>
    <mergeCell ref="Q41:U41"/>
    <mergeCell ref="Q42:U42"/>
    <mergeCell ref="Q43:U43"/>
  </mergeCells>
  <phoneticPr fontId="6" type="noConversion"/>
  <printOptions horizontalCentered="1"/>
  <pageMargins left="0.31" right="0.28000000000000003" top="0.56999999999999995" bottom="0.41" header="0.25" footer="0.25"/>
  <pageSetup scale="70" orientation="landscape" horizontalDpi="4294967293" verticalDpi="1200" r:id="rId1"/>
  <headerFooter alignWithMargins="0">
    <oddHeader>&amp;C&amp;"Arial,Bold"&amp;15Minnesota American Legion Baseball&amp;14
State Tournament Team Roster, Scouting and Statistical Information</oddHeader>
    <oddFooter>&amp;L&amp;"Arial,Bold"&amp;12Information Indicated by Gray Column Headings is the Required Minimum to be Reported&amp;RContinue Pitching Stats on a second form if more space is needed&amp;12.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85725</xdr:colOff>
                    <xdr:row>3</xdr:row>
                    <xdr:rowOff>66675</xdr:rowOff>
                  </from>
                  <to>
                    <xdr:col>6</xdr:col>
                    <xdr:colOff>200025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990600</xdr:colOff>
                    <xdr:row>3</xdr:row>
                    <xdr:rowOff>66675</xdr:rowOff>
                  </from>
                  <to>
                    <xdr:col>4</xdr:col>
                    <xdr:colOff>733425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9"/>
  <sheetViews>
    <sheetView zoomScale="75" workbookViewId="0">
      <selection activeCell="T11" sqref="T11"/>
    </sheetView>
  </sheetViews>
  <sheetFormatPr defaultColWidth="8.85546875" defaultRowHeight="12.75" x14ac:dyDescent="0.2"/>
  <cols>
    <col min="1" max="1" width="10.42578125" customWidth="1"/>
    <col min="2" max="2" width="25.140625" customWidth="1"/>
    <col min="3" max="3" width="14.7109375" customWidth="1"/>
    <col min="4" max="4" width="15.7109375" customWidth="1"/>
    <col min="5" max="5" width="11.7109375" customWidth="1"/>
    <col min="6" max="6" width="9.85546875" customWidth="1"/>
    <col min="7" max="7" width="7.140625" customWidth="1"/>
    <col min="8" max="8" width="7.28515625" customWidth="1"/>
    <col min="9" max="10" width="6.7109375" customWidth="1"/>
    <col min="11" max="11" width="5.85546875" customWidth="1"/>
    <col min="12" max="12" width="6" customWidth="1"/>
    <col min="13" max="13" width="7.28515625" customWidth="1"/>
    <col min="14" max="14" width="7.42578125" customWidth="1"/>
    <col min="15" max="15" width="6.7109375" customWidth="1"/>
    <col min="16" max="16" width="7.42578125" customWidth="1"/>
    <col min="17" max="17" width="6.7109375" customWidth="1"/>
    <col min="18" max="18" width="6.42578125" customWidth="1"/>
    <col min="19" max="20" width="6.7109375" customWidth="1"/>
    <col min="21" max="21" width="9.28515625" customWidth="1"/>
  </cols>
  <sheetData>
    <row r="1" spans="1:21" ht="7.5" customHeight="1" x14ac:dyDescent="0.2"/>
    <row r="2" spans="1:21" ht="18.75" customHeight="1" x14ac:dyDescent="0.25">
      <c r="A2" s="78" t="s">
        <v>172</v>
      </c>
      <c r="B2" s="70"/>
      <c r="C2" s="70"/>
      <c r="D2" s="70"/>
      <c r="E2" s="70"/>
      <c r="F2" s="70"/>
      <c r="G2" s="70"/>
      <c r="H2" s="75" t="s">
        <v>173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20.25" customHeight="1" x14ac:dyDescent="0.25">
      <c r="A3" s="7" t="s">
        <v>0</v>
      </c>
      <c r="B3" s="7" t="s">
        <v>174</v>
      </c>
      <c r="C3" s="7"/>
      <c r="D3" s="7" t="s">
        <v>3</v>
      </c>
      <c r="E3" s="14" t="s">
        <v>175</v>
      </c>
      <c r="F3" s="7"/>
      <c r="G3" s="7"/>
      <c r="H3" s="7" t="s">
        <v>4</v>
      </c>
      <c r="I3" s="7"/>
      <c r="J3" s="7"/>
      <c r="K3" s="7" t="s">
        <v>176</v>
      </c>
      <c r="L3" s="5"/>
      <c r="M3" s="7"/>
      <c r="N3" s="7"/>
      <c r="O3" s="7"/>
      <c r="P3" s="7"/>
      <c r="Q3" s="7"/>
      <c r="R3" s="7"/>
      <c r="S3" s="7"/>
      <c r="T3" s="7"/>
      <c r="U3" s="7"/>
    </row>
    <row r="4" spans="1:21" ht="21.75" customHeight="1" x14ac:dyDescent="0.25">
      <c r="A4" s="7" t="s">
        <v>109</v>
      </c>
      <c r="B4" s="7" t="s">
        <v>174</v>
      </c>
      <c r="C4" s="7"/>
      <c r="D4" s="7" t="s">
        <v>6</v>
      </c>
      <c r="E4" s="14" t="s">
        <v>175</v>
      </c>
      <c r="F4" s="7"/>
      <c r="G4" s="7"/>
      <c r="H4" s="75" t="s">
        <v>7</v>
      </c>
      <c r="I4" s="75"/>
      <c r="J4" s="75"/>
      <c r="K4" s="7" t="s">
        <v>176</v>
      </c>
      <c r="L4" s="5"/>
      <c r="M4" s="7"/>
      <c r="N4" s="7"/>
      <c r="O4" s="7"/>
      <c r="P4" s="7"/>
      <c r="Q4" s="7"/>
      <c r="R4" s="7"/>
      <c r="S4" s="7"/>
      <c r="T4" s="7"/>
      <c r="U4" s="7"/>
    </row>
    <row r="5" spans="1:21" ht="21.75" customHeight="1" x14ac:dyDescent="0.25">
      <c r="A5" s="7" t="s">
        <v>8</v>
      </c>
      <c r="B5" s="75" t="s">
        <v>174</v>
      </c>
      <c r="C5" s="75"/>
      <c r="D5" s="7" t="s">
        <v>9</v>
      </c>
      <c r="E5" s="8"/>
      <c r="F5" s="76"/>
      <c r="G5" s="76"/>
      <c r="H5" s="75"/>
      <c r="I5" s="75"/>
      <c r="J5" s="75"/>
      <c r="K5" s="7" t="s">
        <v>176</v>
      </c>
      <c r="L5" s="5"/>
      <c r="M5" s="7"/>
      <c r="N5" s="7"/>
      <c r="O5" s="7"/>
      <c r="P5" s="7"/>
      <c r="Q5" s="7"/>
      <c r="R5" s="7"/>
      <c r="S5" s="7"/>
      <c r="T5" s="7"/>
      <c r="U5" s="7"/>
    </row>
    <row r="6" spans="1:21" ht="21.75" customHeight="1" x14ac:dyDescent="0.25">
      <c r="A6" s="7" t="s">
        <v>177</v>
      </c>
      <c r="B6" s="5"/>
      <c r="C6" s="7"/>
      <c r="D6" s="7"/>
      <c r="E6" s="7"/>
      <c r="F6" s="7"/>
      <c r="G6" s="5"/>
      <c r="H6" s="75" t="s">
        <v>11</v>
      </c>
      <c r="I6" s="75"/>
      <c r="J6" s="75"/>
      <c r="K6" s="75" t="s">
        <v>176</v>
      </c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s="10" customFormat="1" ht="8.25" x14ac:dyDescent="0.15">
      <c r="A7" s="9"/>
    </row>
    <row r="8" spans="1:21" ht="17.25" x14ac:dyDescent="0.25">
      <c r="A8" s="53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s="2" customFormat="1" x14ac:dyDescent="0.2">
      <c r="A9" s="26" t="s">
        <v>14</v>
      </c>
      <c r="B9" s="26"/>
      <c r="F9" s="69"/>
      <c r="G9" s="69"/>
      <c r="H9" s="69"/>
      <c r="I9" s="69"/>
      <c r="J9" s="69"/>
    </row>
    <row r="10" spans="1:21" s="3" customFormat="1" ht="15.75" x14ac:dyDescent="0.25">
      <c r="A10" s="15" t="s">
        <v>15</v>
      </c>
      <c r="B10" s="15" t="s">
        <v>16</v>
      </c>
      <c r="C10" s="15" t="s">
        <v>17</v>
      </c>
      <c r="D10" s="4" t="s">
        <v>18</v>
      </c>
      <c r="E10" s="1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4" t="s">
        <v>24</v>
      </c>
      <c r="K10" s="4" t="s">
        <v>25</v>
      </c>
      <c r="L10" s="4" t="s">
        <v>26</v>
      </c>
      <c r="M10" s="15" t="s">
        <v>27</v>
      </c>
      <c r="N10" s="4" t="s">
        <v>28</v>
      </c>
      <c r="O10" s="4" t="s">
        <v>29</v>
      </c>
      <c r="P10" s="4" t="s">
        <v>30</v>
      </c>
      <c r="Q10" s="4" t="s">
        <v>31</v>
      </c>
      <c r="R10" s="4" t="s">
        <v>32</v>
      </c>
      <c r="S10" s="4" t="s">
        <v>33</v>
      </c>
      <c r="T10" s="15" t="s">
        <v>34</v>
      </c>
      <c r="U10" s="15" t="s">
        <v>35</v>
      </c>
    </row>
    <row r="11" spans="1:21" ht="18" x14ac:dyDescent="0.25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3"/>
      <c r="O11" s="16"/>
      <c r="P11" s="16"/>
      <c r="Q11" s="16"/>
      <c r="R11" s="16"/>
      <c r="S11" s="16"/>
      <c r="T11" s="16"/>
      <c r="U11" s="18"/>
    </row>
    <row r="12" spans="1:21" ht="18" x14ac:dyDescent="0.25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3"/>
      <c r="O12" s="16"/>
      <c r="P12" s="16"/>
      <c r="Q12" s="16"/>
      <c r="R12" s="16"/>
      <c r="S12" s="16"/>
      <c r="T12" s="16"/>
      <c r="U12" s="18"/>
    </row>
    <row r="13" spans="1:21" ht="18" x14ac:dyDescent="0.25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3"/>
      <c r="O13" s="16"/>
      <c r="P13" s="16"/>
      <c r="Q13" s="16"/>
      <c r="R13" s="16"/>
      <c r="S13" s="16"/>
      <c r="T13" s="16"/>
      <c r="U13" s="18"/>
    </row>
    <row r="14" spans="1:21" ht="18" x14ac:dyDescent="0.25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3"/>
      <c r="O14" s="16"/>
      <c r="P14" s="16"/>
      <c r="Q14" s="16"/>
      <c r="R14" s="16"/>
      <c r="S14" s="16"/>
      <c r="T14" s="16"/>
      <c r="U14" s="18"/>
    </row>
    <row r="15" spans="1:21" ht="18" x14ac:dyDescent="0.25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3"/>
      <c r="O15" s="16"/>
      <c r="P15" s="16"/>
      <c r="Q15" s="16"/>
      <c r="R15" s="16"/>
      <c r="S15" s="16"/>
      <c r="T15" s="16"/>
      <c r="U15" s="18"/>
    </row>
    <row r="16" spans="1:21" ht="18" x14ac:dyDescent="0.25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3"/>
      <c r="O16" s="16"/>
      <c r="P16" s="16"/>
      <c r="Q16" s="16"/>
      <c r="R16" s="16"/>
      <c r="S16" s="16"/>
      <c r="T16" s="16"/>
      <c r="U16" s="18"/>
    </row>
    <row r="17" spans="1:21" ht="18" x14ac:dyDescent="0.25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3"/>
      <c r="O17" s="16"/>
      <c r="P17" s="16"/>
      <c r="Q17" s="16"/>
      <c r="R17" s="16"/>
      <c r="S17" s="16"/>
      <c r="T17" s="16"/>
      <c r="U17" s="18"/>
    </row>
    <row r="18" spans="1:21" ht="18" x14ac:dyDescent="0.25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3"/>
      <c r="O18" s="16"/>
      <c r="P18" s="16"/>
      <c r="Q18" s="16"/>
      <c r="R18" s="16"/>
      <c r="S18" s="16"/>
      <c r="T18" s="16"/>
      <c r="U18" s="18"/>
    </row>
    <row r="19" spans="1:21" ht="18" x14ac:dyDescent="0.25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3"/>
      <c r="O19" s="16"/>
      <c r="P19" s="16"/>
      <c r="Q19" s="16"/>
      <c r="R19" s="16"/>
      <c r="S19" s="16"/>
      <c r="T19" s="16"/>
      <c r="U19" s="18"/>
    </row>
    <row r="20" spans="1:21" ht="18" x14ac:dyDescent="0.25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3"/>
      <c r="O20" s="16"/>
      <c r="P20" s="16"/>
      <c r="Q20" s="16"/>
      <c r="R20" s="16"/>
      <c r="S20" s="16"/>
      <c r="T20" s="16"/>
      <c r="U20" s="18"/>
    </row>
    <row r="21" spans="1:21" ht="18" x14ac:dyDescent="0.25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3"/>
      <c r="O21" s="16"/>
      <c r="P21" s="16"/>
      <c r="Q21" s="16"/>
      <c r="R21" s="16"/>
      <c r="S21" s="16"/>
      <c r="T21" s="16"/>
      <c r="U21" s="18"/>
    </row>
    <row r="22" spans="1:21" ht="18" x14ac:dyDescent="0.25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3"/>
      <c r="O22" s="16"/>
      <c r="P22" s="16"/>
      <c r="Q22" s="16"/>
      <c r="R22" s="16"/>
      <c r="S22" s="16"/>
      <c r="T22" s="16"/>
      <c r="U22" s="18"/>
    </row>
    <row r="23" spans="1:21" ht="18" x14ac:dyDescent="0.25">
      <c r="A23" s="16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3"/>
      <c r="O23" s="16"/>
      <c r="P23" s="16"/>
      <c r="Q23" s="16"/>
      <c r="R23" s="16"/>
      <c r="S23" s="16"/>
      <c r="T23" s="16"/>
      <c r="U23" s="18"/>
    </row>
    <row r="24" spans="1:21" ht="18" x14ac:dyDescent="0.25">
      <c r="A24" s="16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3"/>
      <c r="O24" s="16"/>
      <c r="P24" s="16"/>
      <c r="Q24" s="16"/>
      <c r="R24" s="16"/>
      <c r="S24" s="16"/>
      <c r="T24" s="16"/>
      <c r="U24" s="18"/>
    </row>
    <row r="25" spans="1:21" ht="18" x14ac:dyDescent="0.25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3"/>
      <c r="O25" s="16"/>
      <c r="P25" s="16"/>
      <c r="Q25" s="16"/>
      <c r="R25" s="16"/>
      <c r="S25" s="16"/>
      <c r="T25" s="16"/>
      <c r="U25" s="18"/>
    </row>
    <row r="26" spans="1:21" ht="18" x14ac:dyDescent="0.25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3"/>
      <c r="O26" s="16"/>
      <c r="P26" s="16"/>
      <c r="Q26" s="16"/>
      <c r="R26" s="16"/>
      <c r="S26" s="16"/>
      <c r="T26" s="16"/>
      <c r="U26" s="18"/>
    </row>
    <row r="27" spans="1:21" ht="18" x14ac:dyDescent="0.25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3"/>
      <c r="O27" s="16"/>
      <c r="P27" s="16"/>
      <c r="Q27" s="16"/>
      <c r="R27" s="16"/>
      <c r="S27" s="16"/>
      <c r="T27" s="16"/>
      <c r="U27" s="18"/>
    </row>
    <row r="28" spans="1:21" ht="18" x14ac:dyDescent="0.25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3"/>
      <c r="O28" s="16"/>
      <c r="P28" s="16"/>
      <c r="Q28" s="16"/>
      <c r="R28" s="16"/>
      <c r="S28" s="16"/>
      <c r="T28" s="16"/>
      <c r="U28" s="18"/>
    </row>
    <row r="29" spans="1:21" ht="18" x14ac:dyDescent="0.25">
      <c r="A29" s="16" t="s">
        <v>36</v>
      </c>
      <c r="B29" s="22" t="s">
        <v>37</v>
      </c>
      <c r="C29" s="22" t="s">
        <v>37</v>
      </c>
      <c r="D29" s="22" t="s">
        <v>37</v>
      </c>
      <c r="E29" s="22" t="s">
        <v>37</v>
      </c>
      <c r="F29" s="22" t="s">
        <v>37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8"/>
    </row>
    <row r="30" spans="1:21" s="6" customFormat="1" ht="11.25" x14ac:dyDescent="0.2">
      <c r="A30" s="12"/>
      <c r="H30" s="12"/>
      <c r="I30" s="12"/>
    </row>
    <row r="31" spans="1:21" ht="17.25" x14ac:dyDescent="0.25">
      <c r="A31" s="53" t="s">
        <v>38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s="6" customFormat="1" ht="11.2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3" customFormat="1" ht="15.75" x14ac:dyDescent="0.25">
      <c r="A33" s="15" t="s">
        <v>15</v>
      </c>
      <c r="B33" s="15" t="s">
        <v>16</v>
      </c>
      <c r="C33" s="15" t="s">
        <v>39</v>
      </c>
      <c r="D33" s="15" t="s">
        <v>40</v>
      </c>
      <c r="E33" s="15" t="s">
        <v>41</v>
      </c>
      <c r="F33" s="4" t="s">
        <v>42</v>
      </c>
      <c r="G33" s="4" t="s">
        <v>23</v>
      </c>
      <c r="H33" s="4" t="s">
        <v>25</v>
      </c>
      <c r="I33" s="4" t="s">
        <v>26</v>
      </c>
      <c r="J33" s="4" t="s">
        <v>27</v>
      </c>
      <c r="K33" s="4" t="s">
        <v>22</v>
      </c>
      <c r="L33" s="4" t="s">
        <v>43</v>
      </c>
      <c r="M33" s="4" t="s">
        <v>30</v>
      </c>
      <c r="N33" s="4" t="s">
        <v>31</v>
      </c>
      <c r="O33" s="4" t="s">
        <v>44</v>
      </c>
      <c r="P33" s="15" t="s">
        <v>45</v>
      </c>
      <c r="Q33" s="48" t="s">
        <v>46</v>
      </c>
      <c r="R33" s="49"/>
      <c r="S33" s="49"/>
      <c r="T33" s="49"/>
      <c r="U33" s="50"/>
    </row>
    <row r="34" spans="1:21" s="13" customFormat="1" ht="18" x14ac:dyDescent="0.25">
      <c r="A34" s="16"/>
      <c r="B34" s="17"/>
      <c r="C34" s="16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9"/>
      <c r="P34" s="19"/>
      <c r="Q34" s="45"/>
      <c r="R34" s="46"/>
      <c r="S34" s="46"/>
      <c r="T34" s="46"/>
      <c r="U34" s="47"/>
    </row>
    <row r="35" spans="1:21" s="13" customFormat="1" ht="18" x14ac:dyDescent="0.25">
      <c r="A35" s="16"/>
      <c r="B35" s="17"/>
      <c r="C35" s="16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9"/>
      <c r="P35" s="19"/>
      <c r="Q35" s="45"/>
      <c r="R35" s="46"/>
      <c r="S35" s="46"/>
      <c r="T35" s="46"/>
      <c r="U35" s="47"/>
    </row>
    <row r="36" spans="1:21" s="13" customFormat="1" ht="18" x14ac:dyDescent="0.25">
      <c r="A36" s="16"/>
      <c r="B36" s="17"/>
      <c r="C36" s="16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9"/>
      <c r="P36" s="19"/>
      <c r="Q36" s="45"/>
      <c r="R36" s="46"/>
      <c r="S36" s="46"/>
      <c r="T36" s="46"/>
      <c r="U36" s="47"/>
    </row>
    <row r="37" spans="1:21" s="13" customFormat="1" ht="18" x14ac:dyDescent="0.25">
      <c r="A37" s="16"/>
      <c r="B37" s="17"/>
      <c r="C37" s="16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9"/>
      <c r="P37" s="19"/>
      <c r="Q37" s="45"/>
      <c r="R37" s="46"/>
      <c r="S37" s="46"/>
      <c r="T37" s="46"/>
      <c r="U37" s="47"/>
    </row>
    <row r="38" spans="1:21" s="13" customFormat="1" ht="18" x14ac:dyDescent="0.25">
      <c r="A38" s="16"/>
      <c r="B38" s="17"/>
      <c r="C38" s="16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9"/>
      <c r="P38" s="19"/>
      <c r="Q38" s="45"/>
      <c r="R38" s="46"/>
      <c r="S38" s="46"/>
      <c r="T38" s="46"/>
      <c r="U38" s="47"/>
    </row>
    <row r="39" spans="1:21" s="13" customFormat="1" ht="18" x14ac:dyDescent="0.25">
      <c r="A39" s="16"/>
      <c r="B39" s="17"/>
      <c r="C39" s="16"/>
      <c r="D39" s="16"/>
      <c r="E39" s="16"/>
      <c r="F39" s="19"/>
      <c r="G39" s="16"/>
      <c r="H39" s="16"/>
      <c r="I39" s="16"/>
      <c r="J39" s="16"/>
      <c r="K39" s="16"/>
      <c r="L39" s="16"/>
      <c r="M39" s="16"/>
      <c r="N39" s="16"/>
      <c r="O39" s="19"/>
      <c r="P39" s="19"/>
      <c r="Q39" s="45"/>
      <c r="R39" s="46"/>
      <c r="S39" s="46"/>
      <c r="T39" s="46"/>
      <c r="U39" s="47"/>
    </row>
    <row r="40" spans="1:21" s="13" customFormat="1" ht="18" x14ac:dyDescent="0.25">
      <c r="A40" s="16"/>
      <c r="B40" s="17"/>
      <c r="C40" s="16"/>
      <c r="D40" s="16"/>
      <c r="E40" s="16"/>
      <c r="F40" s="19"/>
      <c r="G40" s="16"/>
      <c r="H40" s="16"/>
      <c r="I40" s="16"/>
      <c r="J40" s="16"/>
      <c r="K40" s="16"/>
      <c r="L40" s="16"/>
      <c r="M40" s="16"/>
      <c r="N40" s="16"/>
      <c r="O40" s="19"/>
      <c r="P40" s="19"/>
      <c r="Q40" s="45"/>
      <c r="R40" s="46"/>
      <c r="S40" s="46"/>
      <c r="T40" s="46"/>
      <c r="U40" s="47"/>
    </row>
    <row r="41" spans="1:21" s="13" customFormat="1" ht="18" x14ac:dyDescent="0.25">
      <c r="A41" s="16"/>
      <c r="B41" s="17"/>
      <c r="C41" s="16"/>
      <c r="D41" s="16"/>
      <c r="E41" s="16"/>
      <c r="F41" s="19"/>
      <c r="G41" s="16"/>
      <c r="H41" s="16"/>
      <c r="I41" s="16"/>
      <c r="J41" s="16"/>
      <c r="K41" s="16"/>
      <c r="L41" s="16"/>
      <c r="M41" s="16"/>
      <c r="N41" s="16"/>
      <c r="O41" s="19"/>
      <c r="P41" s="19"/>
      <c r="Q41" s="45"/>
      <c r="R41" s="46"/>
      <c r="S41" s="46"/>
      <c r="T41" s="46"/>
      <c r="U41" s="47"/>
    </row>
    <row r="42" spans="1:21" s="13" customFormat="1" ht="18" x14ac:dyDescent="0.25">
      <c r="A42" s="16"/>
      <c r="B42" s="17"/>
      <c r="C42" s="16"/>
      <c r="D42" s="16"/>
      <c r="E42" s="16"/>
      <c r="F42" s="19"/>
      <c r="G42" s="16"/>
      <c r="H42" s="16"/>
      <c r="I42" s="16"/>
      <c r="J42" s="16"/>
      <c r="K42" s="16"/>
      <c r="L42" s="16"/>
      <c r="M42" s="16"/>
      <c r="N42" s="16"/>
      <c r="O42" s="19"/>
      <c r="P42" s="19"/>
      <c r="Q42" s="45"/>
      <c r="R42" s="46"/>
      <c r="S42" s="46"/>
      <c r="T42" s="46"/>
      <c r="U42" s="47"/>
    </row>
    <row r="43" spans="1:21" s="13" customFormat="1" ht="18" x14ac:dyDescent="0.25">
      <c r="A43" s="16"/>
      <c r="B43" s="17"/>
      <c r="C43" s="16"/>
      <c r="D43" s="16"/>
      <c r="E43" s="16"/>
      <c r="F43" s="19"/>
      <c r="G43" s="16"/>
      <c r="H43" s="16"/>
      <c r="I43" s="16"/>
      <c r="J43" s="16"/>
      <c r="K43" s="16"/>
      <c r="L43" s="16"/>
      <c r="M43" s="16"/>
      <c r="N43" s="16"/>
      <c r="O43" s="19"/>
      <c r="P43" s="19"/>
      <c r="Q43" s="45"/>
      <c r="R43" s="46"/>
      <c r="S43" s="46"/>
      <c r="T43" s="46"/>
      <c r="U43" s="47"/>
    </row>
    <row r="44" spans="1:21" s="13" customFormat="1" ht="18" x14ac:dyDescent="0.25">
      <c r="A44" s="16"/>
      <c r="B44" s="17"/>
      <c r="C44" s="16"/>
      <c r="D44" s="16"/>
      <c r="E44" s="16"/>
      <c r="F44" s="19"/>
      <c r="G44" s="16"/>
      <c r="H44" s="16"/>
      <c r="I44" s="16"/>
      <c r="J44" s="16"/>
      <c r="K44" s="16"/>
      <c r="L44" s="16"/>
      <c r="M44" s="16"/>
      <c r="N44" s="16"/>
      <c r="O44" s="19"/>
      <c r="P44" s="19"/>
      <c r="Q44" s="45"/>
      <c r="R44" s="46"/>
      <c r="S44" s="46"/>
      <c r="T44" s="46"/>
      <c r="U44" s="47"/>
    </row>
    <row r="45" spans="1:21" s="13" customFormat="1" ht="18" x14ac:dyDescent="0.25">
      <c r="A45" s="16"/>
      <c r="B45" s="17"/>
      <c r="C45" s="16"/>
      <c r="D45" s="16"/>
      <c r="E45" s="16"/>
      <c r="F45" s="19"/>
      <c r="G45" s="16"/>
      <c r="H45" s="16"/>
      <c r="I45" s="16"/>
      <c r="J45" s="16"/>
      <c r="K45" s="16"/>
      <c r="L45" s="16"/>
      <c r="M45" s="16"/>
      <c r="N45" s="16"/>
      <c r="O45" s="19"/>
      <c r="P45" s="19"/>
      <c r="Q45" s="45"/>
      <c r="R45" s="46"/>
      <c r="S45" s="46"/>
      <c r="T45" s="46"/>
      <c r="U45" s="47"/>
    </row>
    <row r="46" spans="1:21" s="13" customFormat="1" ht="18" x14ac:dyDescent="0.25">
      <c r="A46" s="16" t="s">
        <v>36</v>
      </c>
      <c r="B46" s="22" t="s">
        <v>37</v>
      </c>
      <c r="C46" s="16"/>
      <c r="D46" s="16"/>
      <c r="E46" s="16"/>
      <c r="F46" s="19"/>
      <c r="G46" s="16"/>
      <c r="H46" s="16"/>
      <c r="I46" s="16"/>
      <c r="J46" s="16"/>
      <c r="K46" s="16"/>
      <c r="L46" s="16"/>
      <c r="M46" s="16"/>
      <c r="N46" s="16"/>
      <c r="O46" s="16"/>
      <c r="P46" s="19"/>
      <c r="Q46" s="45"/>
      <c r="R46" s="46"/>
      <c r="S46" s="46"/>
      <c r="T46" s="46"/>
      <c r="U46" s="47"/>
    </row>
    <row r="47" spans="1:21" x14ac:dyDescent="0.2">
      <c r="A47" s="1"/>
      <c r="D47" s="2"/>
    </row>
    <row r="48" spans="1:21" x14ac:dyDescent="0.2">
      <c r="A48" s="1"/>
      <c r="D48" s="2"/>
    </row>
    <row r="49" spans="1:4" x14ac:dyDescent="0.2">
      <c r="A49" s="1"/>
      <c r="D49" s="2"/>
    </row>
    <row r="50" spans="1:4" x14ac:dyDescent="0.2">
      <c r="A50" s="1"/>
      <c r="D50" s="2"/>
    </row>
    <row r="51" spans="1:4" x14ac:dyDescent="0.2">
      <c r="A51" s="1"/>
    </row>
    <row r="52" spans="1:4" x14ac:dyDescent="0.2">
      <c r="A52" s="1"/>
    </row>
    <row r="53" spans="1:4" x14ac:dyDescent="0.2">
      <c r="A53" s="1"/>
    </row>
    <row r="54" spans="1:4" x14ac:dyDescent="0.2">
      <c r="A54" s="1"/>
    </row>
    <row r="55" spans="1:4" x14ac:dyDescent="0.2">
      <c r="A55" s="1"/>
    </row>
    <row r="56" spans="1:4" x14ac:dyDescent="0.2">
      <c r="A56" s="1"/>
    </row>
    <row r="57" spans="1:4" x14ac:dyDescent="0.2">
      <c r="A57" s="1"/>
    </row>
    <row r="58" spans="1:4" x14ac:dyDescent="0.2">
      <c r="A58" s="1"/>
    </row>
    <row r="59" spans="1:4" x14ac:dyDescent="0.2">
      <c r="A59" s="1"/>
    </row>
  </sheetData>
  <mergeCells count="25">
    <mergeCell ref="Q42:U42"/>
    <mergeCell ref="Q43:U43"/>
    <mergeCell ref="Q33:U33"/>
    <mergeCell ref="Q46:U46"/>
    <mergeCell ref="Q34:U34"/>
    <mergeCell ref="Q35:U35"/>
    <mergeCell ref="Q36:U36"/>
    <mergeCell ref="Q37:U37"/>
    <mergeCell ref="Q44:U44"/>
    <mergeCell ref="Q45:U45"/>
    <mergeCell ref="Q40:U40"/>
    <mergeCell ref="Q41:U41"/>
    <mergeCell ref="A2:G2"/>
    <mergeCell ref="H2:U2"/>
    <mergeCell ref="Q38:U38"/>
    <mergeCell ref="Q39:U39"/>
    <mergeCell ref="H4:J4"/>
    <mergeCell ref="H5:J5"/>
    <mergeCell ref="A31:U31"/>
    <mergeCell ref="H6:J6"/>
    <mergeCell ref="F9:J9"/>
    <mergeCell ref="K6:U6"/>
    <mergeCell ref="B5:C5"/>
    <mergeCell ref="F5:G5"/>
    <mergeCell ref="A8:U8"/>
  </mergeCells>
  <phoneticPr fontId="6" type="noConversion"/>
  <printOptions horizontalCentered="1"/>
  <pageMargins left="0.31" right="0.27" top="0.56999999999999995" bottom="0.41" header="0.21" footer="0.26"/>
  <pageSetup scale="69" orientation="landscape" horizontalDpi="4294967293" verticalDpi="1200" r:id="rId1"/>
  <headerFooter alignWithMargins="0">
    <oddHeader>&amp;C&amp;"Arial,Bold"&amp;15Minnesota American Legion Baseball&amp;"Arial,Regular"&amp;10
&amp;"Arial,Bold"&amp;13 &amp;14 &amp;13 &amp;14 2022 State Tournament Team Roster, Scouting and Statistical Information</oddHeader>
    <oddFooter>&amp;L&amp;"Arial,Bold"&amp;12Information Indicated by Gray Column Headings is the Required Minimum to be Reported&amp;RERA calc. is based on 9 innings. Continue Pitching Stats on a second form if more space is needed.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5</xdr:col>
                    <xdr:colOff>85725</xdr:colOff>
                    <xdr:row>4</xdr:row>
                    <xdr:rowOff>66675</xdr:rowOff>
                  </from>
                  <to>
                    <xdr:col>6</xdr:col>
                    <xdr:colOff>209550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3</xdr:col>
                    <xdr:colOff>990600</xdr:colOff>
                    <xdr:row>4</xdr:row>
                    <xdr:rowOff>66675</xdr:rowOff>
                  </from>
                  <to>
                    <xdr:col>4</xdr:col>
                    <xdr:colOff>733425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Complete THIS &amp; Email it to us</vt:lpstr>
      <vt:lpstr>Instructions - Please Read</vt:lpstr>
      <vt:lpstr>Sample of Completed Form</vt:lpstr>
      <vt:lpstr>Print &amp; Fill-in by Hand, if Nec</vt:lpstr>
      <vt:lpstr>'Instructions - Please Read'!Print_Area</vt:lpstr>
    </vt:vector>
  </TitlesOfParts>
  <Manager/>
  <Company>Kalata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Kalata</dc:creator>
  <cp:keywords/>
  <dc:description/>
  <cp:lastModifiedBy>AD</cp:lastModifiedBy>
  <cp:revision/>
  <dcterms:created xsi:type="dcterms:W3CDTF">2008-07-22T20:25:14Z</dcterms:created>
  <dcterms:modified xsi:type="dcterms:W3CDTF">2023-07-20T14:05:06Z</dcterms:modified>
  <cp:category/>
  <cp:contentStatus/>
</cp:coreProperties>
</file>